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vedev\fdlcom\web\docs\Excel\"/>
    </mc:Choice>
  </mc:AlternateContent>
  <xr:revisionPtr revIDLastSave="0" documentId="13_ncr:1_{AB12C39C-D66F-42B4-ACAF-4404676D4572}" xr6:coauthVersionLast="47" xr6:coauthVersionMax="47" xr10:uidLastSave="{00000000-0000-0000-0000-000000000000}"/>
  <bookViews>
    <workbookView xWindow="1275" yWindow="120" windowWidth="23250" windowHeight="14910" xr2:uid="{81BD4DD8-29F7-4476-862F-24E872E6B8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 a="1"/>
  <c r="B44" i="1" s="1"/>
  <c r="C44" i="1" a="1"/>
  <c r="C44" i="1" s="1"/>
  <c r="D44" i="1" a="1"/>
  <c r="D44" i="1" s="1"/>
  <c r="E44" i="1" a="1"/>
  <c r="E44" i="1" s="1"/>
  <c r="F44" i="1" a="1"/>
  <c r="F44" i="1" s="1"/>
  <c r="G44" i="1" a="1"/>
  <c r="G44" i="1" s="1"/>
  <c r="H44" i="1" a="1"/>
  <c r="H44" i="1" s="1"/>
  <c r="I44" i="1" a="1"/>
  <c r="I44" i="1" s="1"/>
  <c r="J44" i="1" a="1"/>
  <c r="J44" i="1" s="1"/>
  <c r="K44" i="1" a="1"/>
  <c r="K44" i="1" s="1"/>
  <c r="L44" i="1" a="1"/>
  <c r="L44" i="1" s="1"/>
  <c r="M44" i="1" a="1"/>
  <c r="M44" i="1" s="1"/>
  <c r="N44" i="1" a="1"/>
  <c r="N44" i="1" s="1"/>
  <c r="O44" i="1" a="1"/>
  <c r="O44" i="1" s="1"/>
  <c r="P44" i="1" a="1"/>
  <c r="P44" i="1" s="1"/>
  <c r="B45" i="1" a="1"/>
  <c r="B45" i="1" s="1"/>
  <c r="C45" i="1" a="1"/>
  <c r="C45" i="1" s="1"/>
  <c r="D45" i="1" a="1"/>
  <c r="D45" i="1" s="1"/>
  <c r="E45" i="1" a="1"/>
  <c r="E45" i="1" s="1"/>
  <c r="F45" i="1" a="1"/>
  <c r="F45" i="1" s="1"/>
  <c r="G45" i="1" a="1"/>
  <c r="G45" i="1" s="1"/>
  <c r="H45" i="1" a="1"/>
  <c r="H45" i="1" s="1"/>
  <c r="I45" i="1" a="1"/>
  <c r="I45" i="1" s="1"/>
  <c r="J45" i="1" a="1"/>
  <c r="J45" i="1" s="1"/>
  <c r="K45" i="1" a="1"/>
  <c r="K45" i="1" s="1"/>
  <c r="L45" i="1" a="1"/>
  <c r="L45" i="1" s="1"/>
  <c r="M45" i="1" a="1"/>
  <c r="M45" i="1" s="1"/>
  <c r="N45" i="1" a="1"/>
  <c r="N45" i="1" s="1"/>
  <c r="O45" i="1" a="1"/>
  <c r="O45" i="1" s="1"/>
  <c r="P45" i="1" a="1"/>
  <c r="P45" i="1" s="1"/>
  <c r="B46" i="1" a="1"/>
  <c r="B46" i="1" s="1"/>
  <c r="C46" i="1" a="1"/>
  <c r="C46" i="1" s="1"/>
  <c r="D46" i="1" a="1"/>
  <c r="D46" i="1" s="1"/>
  <c r="E46" i="1" a="1"/>
  <c r="E46" i="1" s="1"/>
  <c r="F46" i="1" a="1"/>
  <c r="F46" i="1" s="1"/>
  <c r="G46" i="1" a="1"/>
  <c r="G46" i="1" s="1"/>
  <c r="H46" i="1" a="1"/>
  <c r="H46" i="1" s="1"/>
  <c r="I46" i="1" a="1"/>
  <c r="I46" i="1" s="1"/>
  <c r="J46" i="1" a="1"/>
  <c r="J46" i="1" s="1"/>
  <c r="K46" i="1" a="1"/>
  <c r="K46" i="1" s="1"/>
  <c r="L46" i="1" a="1"/>
  <c r="L46" i="1" s="1"/>
  <c r="M46" i="1" a="1"/>
  <c r="M46" i="1" s="1"/>
  <c r="N46" i="1" a="1"/>
  <c r="N46" i="1" s="1"/>
  <c r="O46" i="1" a="1"/>
  <c r="O46" i="1" s="1"/>
  <c r="P46" i="1" a="1"/>
  <c r="P46" i="1" s="1"/>
  <c r="B47" i="1" a="1"/>
  <c r="B47" i="1" s="1"/>
  <c r="C47" i="1" a="1"/>
  <c r="C47" i="1" s="1"/>
  <c r="D47" i="1" a="1"/>
  <c r="D47" i="1" s="1"/>
  <c r="E47" i="1" a="1"/>
  <c r="E47" i="1" s="1"/>
  <c r="F47" i="1" a="1"/>
  <c r="F47" i="1" s="1"/>
  <c r="G47" i="1" a="1"/>
  <c r="G47" i="1" s="1"/>
  <c r="H47" i="1" a="1"/>
  <c r="H47" i="1" s="1"/>
  <c r="I47" i="1" a="1"/>
  <c r="I47" i="1" s="1"/>
  <c r="J47" i="1" a="1"/>
  <c r="J47" i="1" s="1"/>
  <c r="K47" i="1" a="1"/>
  <c r="K47" i="1" s="1"/>
  <c r="L47" i="1" a="1"/>
  <c r="L47" i="1" s="1"/>
  <c r="M47" i="1" a="1"/>
  <c r="M47" i="1" s="1"/>
  <c r="N47" i="1" a="1"/>
  <c r="N47" i="1" s="1"/>
  <c r="O47" i="1" a="1"/>
  <c r="O47" i="1" s="1"/>
  <c r="P47" i="1" a="1"/>
  <c r="P47" i="1" s="1"/>
  <c r="B48" i="1" a="1"/>
  <c r="B48" i="1" s="1"/>
  <c r="C48" i="1" a="1"/>
  <c r="C48" i="1" s="1"/>
  <c r="D48" i="1" a="1"/>
  <c r="D48" i="1" s="1"/>
  <c r="E48" i="1" a="1"/>
  <c r="E48" i="1" s="1"/>
  <c r="F48" i="1" a="1"/>
  <c r="F48" i="1" s="1"/>
  <c r="G48" i="1" a="1"/>
  <c r="G48" i="1" s="1"/>
  <c r="H48" i="1" a="1"/>
  <c r="H48" i="1" s="1"/>
  <c r="I48" i="1" a="1"/>
  <c r="I48" i="1" s="1"/>
  <c r="J48" i="1" a="1"/>
  <c r="J48" i="1" s="1"/>
  <c r="K48" i="1" a="1"/>
  <c r="K48" i="1" s="1"/>
  <c r="L48" i="1" a="1"/>
  <c r="L48" i="1" s="1"/>
  <c r="M48" i="1" a="1"/>
  <c r="M48" i="1" s="1"/>
  <c r="N48" i="1" a="1"/>
  <c r="N48" i="1" s="1"/>
  <c r="O48" i="1" a="1"/>
  <c r="O48" i="1" s="1"/>
  <c r="P48" i="1" a="1"/>
  <c r="P48" i="1" s="1"/>
  <c r="B49" i="1" a="1"/>
  <c r="B49" i="1" s="1"/>
  <c r="C49" i="1" a="1"/>
  <c r="C49" i="1" s="1"/>
  <c r="D49" i="1" a="1"/>
  <c r="D49" i="1" s="1"/>
  <c r="E49" i="1" a="1"/>
  <c r="E49" i="1" s="1"/>
  <c r="F49" i="1" a="1"/>
  <c r="F49" i="1" s="1"/>
  <c r="G49" i="1" a="1"/>
  <c r="G49" i="1" s="1"/>
  <c r="H49" i="1" a="1"/>
  <c r="H49" i="1" s="1"/>
  <c r="I49" i="1" a="1"/>
  <c r="I49" i="1" s="1"/>
  <c r="J49" i="1" a="1"/>
  <c r="J49" i="1" s="1"/>
  <c r="K49" i="1" a="1"/>
  <c r="K49" i="1" s="1"/>
  <c r="L49" i="1" a="1"/>
  <c r="L49" i="1" s="1"/>
  <c r="M49" i="1" a="1"/>
  <c r="M49" i="1" s="1"/>
  <c r="N49" i="1" a="1"/>
  <c r="N49" i="1" s="1"/>
  <c r="O49" i="1" a="1"/>
  <c r="O49" i="1" s="1"/>
  <c r="P49" i="1" a="1"/>
  <c r="P49" i="1" s="1"/>
  <c r="G43" i="1" a="1"/>
  <c r="G43" i="1" s="1"/>
  <c r="H43" i="1" a="1"/>
  <c r="H43" i="1" s="1"/>
  <c r="I43" i="1" a="1"/>
  <c r="I43" i="1" s="1"/>
  <c r="J43" i="1" a="1"/>
  <c r="J43" i="1"/>
  <c r="K43" i="1" a="1"/>
  <c r="K43" i="1" s="1"/>
  <c r="L43" i="1" a="1"/>
  <c r="L43" i="1" s="1"/>
  <c r="M43" i="1" a="1"/>
  <c r="M43" i="1" s="1"/>
  <c r="N43" i="1" a="1"/>
  <c r="N43" i="1" s="1"/>
  <c r="O43" i="1" a="1"/>
  <c r="O43" i="1" s="1"/>
  <c r="P43" i="1" a="1"/>
  <c r="P43" i="1" s="1"/>
  <c r="B43" i="1" a="1"/>
  <c r="B43" i="1" s="1"/>
  <c r="C43" i="1" a="1"/>
  <c r="C43" i="1" s="1"/>
  <c r="D43" i="1" a="1"/>
  <c r="D43" i="1" s="1"/>
  <c r="E43" i="1" a="1"/>
  <c r="E43" i="1" s="1"/>
  <c r="F43" i="1" a="1"/>
  <c r="F43" i="1" s="1"/>
  <c r="O1" i="1" a="1"/>
  <c r="O1" i="1" s="1"/>
  <c r="B2" i="1" s="1" a="1"/>
  <c r="B2" i="1" s="1"/>
  <c r="I10" i="1" l="1" a="1"/>
  <c r="I10" i="1" s="1"/>
  <c r="E7" i="1" a="1"/>
  <c r="E7" i="1" s="1"/>
  <c r="F6" i="1" a="1"/>
  <c r="F6" i="1" s="1"/>
  <c r="B10" i="1" a="1"/>
  <c r="B10" i="1" s="1"/>
  <c r="K9" i="1" a="1"/>
  <c r="K9" i="1" s="1"/>
  <c r="B5" i="1" a="1"/>
  <c r="B5" i="1" s="1"/>
  <c r="F9" i="1" a="1"/>
  <c r="F9" i="1" s="1"/>
  <c r="J5" i="1" a="1"/>
  <c r="J5" i="1" s="1"/>
  <c r="H7" i="1" a="1"/>
  <c r="H7" i="1" s="1"/>
  <c r="B9" i="1" a="1"/>
  <c r="B9" i="1" s="1"/>
  <c r="J4" i="1" a="1"/>
  <c r="J4" i="1" s="1"/>
  <c r="C9" i="1" a="1"/>
  <c r="C9" i="1" s="1"/>
  <c r="G5" i="1" a="1"/>
  <c r="G5" i="1" s="1"/>
  <c r="J10" i="1" a="1"/>
  <c r="J10" i="1" s="1"/>
  <c r="E10" i="1" a="1"/>
  <c r="E10" i="1" s="1"/>
  <c r="I4" i="1" a="1"/>
  <c r="I4" i="1" s="1"/>
  <c r="G8" i="1" a="1"/>
  <c r="G8" i="1" s="1"/>
  <c r="C13" i="1" a="1"/>
  <c r="C13" i="1" s="1"/>
  <c r="I6" i="1" a="1"/>
  <c r="I6" i="1" s="1"/>
  <c r="E4" i="1" a="1"/>
  <c r="E4" i="1" s="1"/>
  <c r="D8" i="1" a="1"/>
  <c r="D8" i="1" s="1"/>
  <c r="I13" i="1" a="1"/>
  <c r="I13" i="1" s="1"/>
  <c r="D13" i="1" a="1"/>
  <c r="D13" i="1" s="1"/>
  <c r="B4" i="1" a="1"/>
  <c r="B4" i="1" s="1"/>
  <c r="K4" i="1" a="1"/>
  <c r="K4" i="1" s="1"/>
  <c r="K10" i="1" a="1"/>
  <c r="K10" i="1" s="1"/>
  <c r="C10" i="1" a="1"/>
  <c r="C10" i="1" s="1"/>
  <c r="D9" i="1" a="1"/>
  <c r="D9" i="1" s="1"/>
  <c r="E8" i="1" a="1"/>
  <c r="E8" i="1" s="1"/>
  <c r="F7" i="1" a="1"/>
  <c r="F7" i="1" s="1"/>
  <c r="G6" i="1" a="1"/>
  <c r="G6" i="1" s="1"/>
  <c r="H5" i="1" a="1"/>
  <c r="H5" i="1" s="1"/>
  <c r="J13" i="1" a="1"/>
  <c r="J13" i="1" s="1"/>
  <c r="K8" i="1" a="1"/>
  <c r="K8" i="1" s="1"/>
  <c r="F5" i="1" a="1"/>
  <c r="F5" i="1" s="1"/>
  <c r="H4" i="1" a="1"/>
  <c r="H4" i="1" s="1"/>
  <c r="I9" i="1" a="1"/>
  <c r="I9" i="1" s="1"/>
  <c r="J8" i="1" a="1"/>
  <c r="J8" i="1" s="1"/>
  <c r="K7" i="1" a="1"/>
  <c r="K7" i="1" s="1"/>
  <c r="C7" i="1" a="1"/>
  <c r="C7" i="1" s="1"/>
  <c r="D6" i="1" a="1"/>
  <c r="D6" i="1" s="1"/>
  <c r="E5" i="1" a="1"/>
  <c r="E5" i="1" s="1"/>
  <c r="G13" i="1" a="1"/>
  <c r="G13" i="1" s="1"/>
  <c r="C8" i="1" a="1"/>
  <c r="C8" i="1" s="1"/>
  <c r="E6" i="1" a="1"/>
  <c r="E6" i="1" s="1"/>
  <c r="B8" i="1" a="1"/>
  <c r="B8" i="1" s="1"/>
  <c r="G4" i="1" a="1"/>
  <c r="G4" i="1" s="1"/>
  <c r="H9" i="1" a="1"/>
  <c r="H9" i="1" s="1"/>
  <c r="J7" i="1" a="1"/>
  <c r="J7" i="1" s="1"/>
  <c r="K6" i="1" a="1"/>
  <c r="K6" i="1" s="1"/>
  <c r="C6" i="1" a="1"/>
  <c r="C6" i="1" s="1"/>
  <c r="D5" i="1" a="1"/>
  <c r="D5" i="1" s="1"/>
  <c r="F13" i="1" a="1"/>
  <c r="F13" i="1" s="1"/>
  <c r="J9" i="1" a="1"/>
  <c r="J9" i="1" s="1"/>
  <c r="D7" i="1" a="1"/>
  <c r="D7" i="1" s="1"/>
  <c r="H13" i="1" a="1"/>
  <c r="H13" i="1" s="1"/>
  <c r="H10" i="1" a="1"/>
  <c r="H10" i="1" s="1"/>
  <c r="B7" i="1" a="1"/>
  <c r="B7" i="1" s="1"/>
  <c r="G10" i="1" a="1"/>
  <c r="G10" i="1" s="1"/>
  <c r="I8" i="1" a="1"/>
  <c r="I8" i="1" s="1"/>
  <c r="B6" i="1" a="1"/>
  <c r="B6" i="1" s="1"/>
  <c r="F4" i="1" a="1"/>
  <c r="F4" i="1" s="1"/>
  <c r="F10" i="1" a="1"/>
  <c r="F10" i="1" s="1"/>
  <c r="G9" i="1" a="1"/>
  <c r="G9" i="1" s="1"/>
  <c r="H8" i="1" a="1"/>
  <c r="H8" i="1" s="1"/>
  <c r="I7" i="1" a="1"/>
  <c r="I7" i="1" s="1"/>
  <c r="J6" i="1" a="1"/>
  <c r="J6" i="1" s="1"/>
  <c r="K5" i="1" a="1"/>
  <c r="K5" i="1" s="1"/>
  <c r="C5" i="1" a="1"/>
  <c r="C5" i="1" s="1"/>
  <c r="E13" i="1" a="1"/>
  <c r="E13" i="1" s="1"/>
  <c r="C4" i="1" a="1"/>
  <c r="C4" i="1" s="1"/>
  <c r="D4" i="1" a="1"/>
  <c r="D4" i="1" s="1"/>
  <c r="D10" i="1" a="1"/>
  <c r="D10" i="1" s="1"/>
  <c r="E9" i="1" a="1"/>
  <c r="E9" i="1" s="1"/>
  <c r="F8" i="1" a="1"/>
  <c r="F8" i="1" s="1"/>
  <c r="G7" i="1" a="1"/>
  <c r="G7" i="1" s="1"/>
  <c r="H6" i="1" a="1"/>
  <c r="H6" i="1" s="1"/>
  <c r="I5" i="1" a="1"/>
  <c r="I5" i="1" s="1"/>
  <c r="K13" i="1" a="1"/>
  <c r="K13" i="1" s="1"/>
  <c r="E12" i="1" l="1"/>
  <c r="L13" i="1"/>
  <c r="K12" i="1"/>
  <c r="I12" i="1"/>
  <c r="B12" i="1"/>
  <c r="J12" i="1"/>
  <c r="L6" i="1"/>
  <c r="D12" i="1"/>
  <c r="L4" i="1"/>
  <c r="L10" i="1"/>
  <c r="L7" i="1"/>
  <c r="G12" i="1"/>
  <c r="L5" i="1"/>
  <c r="L8" i="1"/>
  <c r="H12" i="1"/>
  <c r="L9" i="1"/>
  <c r="F12" i="1"/>
  <c r="C12" i="1"/>
  <c r="L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<sst xmlns="http://schemas.openxmlformats.org/spreadsheetml/2006/main" count="47" uniqueCount="39">
  <si>
    <t>Total</t>
  </si>
  <si>
    <t>To</t>
  </si>
  <si>
    <t>From</t>
  </si>
  <si>
    <t>Sunday</t>
  </si>
  <si>
    <t>Monday</t>
  </si>
  <si>
    <t>Wednesday</t>
  </si>
  <si>
    <t>Thursday</t>
  </si>
  <si>
    <t>Friday</t>
  </si>
  <si>
    <t>Saturday</t>
  </si>
  <si>
    <t>Tuesday</t>
  </si>
  <si>
    <t>0,6</t>
  </si>
  <si>
    <t>6,9</t>
  </si>
  <si>
    <t>9,12</t>
  </si>
  <si>
    <t>14,17</t>
  </si>
  <si>
    <t>17,20</t>
  </si>
  <si>
    <t>20,24</t>
  </si>
  <si>
    <t>0,24</t>
  </si>
  <si>
    <t>ErrorCheck</t>
  </si>
  <si>
    <t>All Days</t>
  </si>
  <si>
    <t>Key</t>
  </si>
  <si>
    <t>Yellow</t>
  </si>
  <si>
    <t>Main selection criteria, pid, date range</t>
  </si>
  <si>
    <t>lightblue</t>
  </si>
  <si>
    <t>Breakdown by day of week</t>
  </si>
  <si>
    <t>lightgreen</t>
  </si>
  <si>
    <t>Breakdown by time of day. Note various hour widths</t>
  </si>
  <si>
    <t>Breakdown by day of week AND time of day</t>
  </si>
  <si>
    <t>Red Text</t>
  </si>
  <si>
    <t>Error checks for testing.  Should all be zero</t>
  </si>
  <si>
    <t>pinboard</t>
  </si>
  <si>
    <t>lightgold</t>
  </si>
  <si>
    <t>Location</t>
  </si>
  <si>
    <t>sales.count.period</t>
  </si>
  <si>
    <t>sales.rawrevenue.total</t>
  </si>
  <si>
    <t>sales.rawrevenue.notax</t>
  </si>
  <si>
    <t>sales.rawrevenue.tax1</t>
  </si>
  <si>
    <t>sales.count.layby</t>
  </si>
  <si>
    <t>sales.count.parked</t>
  </si>
  <si>
    <t>19,24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</si>
</sst>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0" fillId="2" borderId="0" xfId="0" applyFill="1"/>
    <xf numFmtId="15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  <xf numFmtId="0" fontId="0" fillId="6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Day of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B-4B16-9A12-21EB16C6DB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B-4B16-9A12-21EB16C6DB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B-4B16-9A12-21EB16C6DB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B-4B16-9A12-21EB16C6DB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DB-4B16-9A12-21EB16C6DB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DB-4B16-9A12-21EB16C6DB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DB-4B16-9A12-21EB16C6DB5D}"/>
              </c:ext>
            </c:extLst>
          </c:dPt>
          <c:cat>
            <c:strRef>
              <c:f>Sheet1!$A$4:$A$10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7"/>
                <c:pt idx="0">
                  <c:v>50</c:v>
                </c:pt>
                <c:pt idx="1">
                  <c:v>78</c:v>
                </c:pt>
                <c:pt idx="2">
                  <c:v>98</c:v>
                </c:pt>
                <c:pt idx="3">
                  <c:v>56</c:v>
                </c:pt>
                <c:pt idx="4">
                  <c:v>76</c:v>
                </c:pt>
                <c:pt idx="5">
                  <c:v>53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8-431F-8C0E-0EC43D42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By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Sheet1!$C$3:$J$3</c:f>
              <c:strCache>
                <c:ptCount val="8"/>
                <c:pt idx="0">
                  <c:v>0,6</c:v>
                </c:pt>
                <c:pt idx="1">
                  <c:v>6,9</c:v>
                </c:pt>
                <c:pt idx="2">
                  <c:v>9,12</c:v>
                </c:pt>
                <c:pt idx="3">
                  <c:v>12</c:v>
                </c:pt>
                <c:pt idx="4">
                  <c:v>13</c:v>
                </c:pt>
                <c:pt idx="5">
                  <c:v>14,17</c:v>
                </c:pt>
                <c:pt idx="6">
                  <c:v>17,20</c:v>
                </c:pt>
                <c:pt idx="7">
                  <c:v>20,24</c:v>
                </c:pt>
              </c:strCache>
            </c:strRef>
          </c:cat>
          <c:val>
            <c:numRef>
              <c:f>Sheet1!$C$13:$J$13</c:f>
              <c:numCache>
                <c:formatCode>General</c:formatCode>
                <c:ptCount val="8"/>
                <c:pt idx="0">
                  <c:v>31</c:v>
                </c:pt>
                <c:pt idx="1">
                  <c:v>49</c:v>
                </c:pt>
                <c:pt idx="2">
                  <c:v>127</c:v>
                </c:pt>
                <c:pt idx="3">
                  <c:v>35</c:v>
                </c:pt>
                <c:pt idx="4">
                  <c:v>42</c:v>
                </c:pt>
                <c:pt idx="5">
                  <c:v>83</c:v>
                </c:pt>
                <c:pt idx="6">
                  <c:v>36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7-4646-9A69-6844FFDC6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710303"/>
        <c:axId val="278822447"/>
      </c:barChart>
      <c:catAx>
        <c:axId val="29571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822447"/>
        <c:crosses val="autoZero"/>
        <c:auto val="1"/>
        <c:lblAlgn val="ctr"/>
        <c:lblOffset val="100"/>
        <c:noMultiLvlLbl val="0"/>
      </c:catAx>
      <c:valAx>
        <c:axId val="27882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71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Sales by Day of Week and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20"/>
      <c:rotY val="2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Sheet1!$A$43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strRef>
              <c:f>Sheet1!$B$42:$P$42</c:f>
              <c:strCache>
                <c:ptCount val="15"/>
                <c:pt idx="0">
                  <c:v>0,6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19,24</c:v>
                </c:pt>
              </c:strCache>
            </c:strRef>
          </c:cat>
          <c:val>
            <c:numRef>
              <c:f>Sheet1!$B$43:$P$43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16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4-4B17-8580-22CD1A76595A}"/>
            </c:ext>
          </c:extLst>
        </c:ser>
        <c:ser>
          <c:idx val="1"/>
          <c:order val="1"/>
          <c:tx>
            <c:strRef>
              <c:f>Sheet1!$A$44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Sheet1!$B$42:$P$42</c:f>
              <c:strCache>
                <c:ptCount val="15"/>
                <c:pt idx="0">
                  <c:v>0,6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19,24</c:v>
                </c:pt>
              </c:strCache>
            </c:strRef>
          </c:cat>
          <c:val>
            <c:numRef>
              <c:f>Sheet1!$B$44:$P$44</c:f>
              <c:numCache>
                <c:formatCode>General</c:formatCode>
                <c:ptCount val="15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4-4B17-8580-22CD1A76595A}"/>
            </c:ext>
          </c:extLst>
        </c:ser>
        <c:ser>
          <c:idx val="2"/>
          <c:order val="2"/>
          <c:tx>
            <c:strRef>
              <c:f>Sheet1!$A$45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strRef>
              <c:f>Sheet1!$B$42:$P$42</c:f>
              <c:strCache>
                <c:ptCount val="15"/>
                <c:pt idx="0">
                  <c:v>0,6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19,24</c:v>
                </c:pt>
              </c:strCache>
            </c:strRef>
          </c:cat>
          <c:val>
            <c:numRef>
              <c:f>Sheet1!$B$45:$P$45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18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24-4B17-8580-22CD1A76595A}"/>
            </c:ext>
          </c:extLst>
        </c:ser>
        <c:ser>
          <c:idx val="3"/>
          <c:order val="3"/>
          <c:tx>
            <c:strRef>
              <c:f>Sheet1!$A$46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strRef>
              <c:f>Sheet1!$B$42:$P$42</c:f>
              <c:strCache>
                <c:ptCount val="15"/>
                <c:pt idx="0">
                  <c:v>0,6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19,24</c:v>
                </c:pt>
              </c:strCache>
            </c:strRef>
          </c:cat>
          <c:val>
            <c:numRef>
              <c:f>Sheet1!$B$46:$P$46</c:f>
              <c:numCache>
                <c:formatCode>General</c:formatCode>
                <c:ptCount val="15"/>
                <c:pt idx="0">
                  <c:v>16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24-4B17-8580-22CD1A76595A}"/>
            </c:ext>
          </c:extLst>
        </c:ser>
        <c:ser>
          <c:idx val="4"/>
          <c:order val="4"/>
          <c:tx>
            <c:strRef>
              <c:f>Sheet1!$A$47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strRef>
              <c:f>Sheet1!$B$42:$P$42</c:f>
              <c:strCache>
                <c:ptCount val="15"/>
                <c:pt idx="0">
                  <c:v>0,6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19,24</c:v>
                </c:pt>
              </c:strCache>
            </c:strRef>
          </c:cat>
          <c:val>
            <c:numRef>
              <c:f>Sheet1!$B$47:$P$47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13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24-4B17-8580-22CD1A76595A}"/>
            </c:ext>
          </c:extLst>
        </c:ser>
        <c:ser>
          <c:idx val="5"/>
          <c:order val="5"/>
          <c:tx>
            <c:strRef>
              <c:f>Sheet1!$A$48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strRef>
              <c:f>Sheet1!$B$42:$P$42</c:f>
              <c:strCache>
                <c:ptCount val="15"/>
                <c:pt idx="0">
                  <c:v>0,6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19,24</c:v>
                </c:pt>
              </c:strCache>
            </c:strRef>
          </c:cat>
          <c:val>
            <c:numRef>
              <c:f>Sheet1!$B$48:$P$48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24-4B17-8580-22CD1A76595A}"/>
            </c:ext>
          </c:extLst>
        </c:ser>
        <c:ser>
          <c:idx val="6"/>
          <c:order val="6"/>
          <c:tx>
            <c:strRef>
              <c:f>Sheet1!$A$49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strRef>
              <c:f>Sheet1!$B$42:$P$42</c:f>
              <c:strCache>
                <c:ptCount val="15"/>
                <c:pt idx="0">
                  <c:v>0,6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19,24</c:v>
                </c:pt>
              </c:strCache>
            </c:strRef>
          </c:cat>
          <c:val>
            <c:numRef>
              <c:f>Sheet1!$B$49:$P$49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24-4B17-8580-22CD1A76595A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160504159"/>
        <c:axId val="1160504639"/>
        <c:axId val="1164035359"/>
      </c:surface3DChart>
      <c:catAx>
        <c:axId val="1160504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504639"/>
        <c:crosses val="autoZero"/>
        <c:auto val="1"/>
        <c:lblAlgn val="ctr"/>
        <c:lblOffset val="100"/>
        <c:noMultiLvlLbl val="0"/>
      </c:catAx>
      <c:valAx>
        <c:axId val="116050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504159"/>
        <c:crosses val="autoZero"/>
        <c:crossBetween val="midCat"/>
      </c:valAx>
      <c:serAx>
        <c:axId val="116403535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504639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N1" fmlaRange="$R$1:$R$6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9525</xdr:rowOff>
    </xdr:from>
    <xdr:to>
      <xdr:col>8</xdr:col>
      <xdr:colOff>200025</xdr:colOff>
      <xdr:row>35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61912</xdr:colOff>
      <xdr:row>20</xdr:row>
      <xdr:rowOff>180975</xdr:rowOff>
    </xdr:from>
    <xdr:to>
      <xdr:col>16</xdr:col>
      <xdr:colOff>366712</xdr:colOff>
      <xdr:row>35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9525</xdr:rowOff>
        </xdr:from>
        <xdr:to>
          <xdr:col>16</xdr:col>
          <xdr:colOff>533400</xdr:colOff>
          <xdr:row>2</xdr:row>
          <xdr:rowOff>85725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514350</xdr:colOff>
      <xdr:row>50</xdr:row>
      <xdr:rowOff>4762</xdr:rowOff>
    </xdr:from>
    <xdr:to>
      <xdr:col>15</xdr:col>
      <xdr:colOff>590550</xdr:colOff>
      <xdr:row>79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90A42F-92A2-5238-308B-B6AE68779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717D-11FE-4598-8709-2425AD81931B}">
  <dimension ref="A1:R49"/>
  <sheetViews>
    <sheetView tabSelected="1" topLeftCell="A45" workbookViewId="0">
      <selection activeCell="R79" sqref="R79"/>
    </sheetView>
  </sheetViews>
  <sheetFormatPr defaultRowHeight="15" x14ac:dyDescent="0.25"/>
  <cols>
    <col min="6" max="6" width="10.85546875" customWidth="1"/>
  </cols>
  <sheetData>
    <row r="1" spans="1:18" x14ac:dyDescent="0.25">
      <c r="A1" t="s">
        <v>31</v>
      </c>
      <c r="B1" s="2">
        <v>4</v>
      </c>
      <c r="C1" s="1" t="s">
        <v>2</v>
      </c>
      <c r="D1" s="3">
        <v>43101</v>
      </c>
      <c r="E1" t="s">
        <v>1</v>
      </c>
      <c r="F1" s="4">
        <v>45292</v>
      </c>
      <c r="M1" s="2" t="s">
        <v>29</v>
      </c>
      <c r="N1">
        <v>1</v>
      </c>
      <c r="O1" t="str" cm="1">
        <f t="array" ref="O1">INDEX(R1:R15,N1)</f>
        <v>sales.count.period</v>
      </c>
      <c r="R1" t="s">
        <v>32</v>
      </c>
    </row>
    <row r="2" spans="1:18" x14ac:dyDescent="0.25">
      <c r="A2" t="s">
        <v>0</v>
      </c>
      <c r="B2" cm="1">
        <f t="array" aca="1" ref="B2" ca="1">_xll.Pinboard($O$1,$D$1,$F$1,$B$1)</f>
        <v>443</v>
      </c>
      <c r="R2" t="s">
        <v>33</v>
      </c>
    </row>
    <row r="3" spans="1:18" x14ac:dyDescent="0.25">
      <c r="C3" t="s">
        <v>10</v>
      </c>
      <c r="D3" t="s">
        <v>11</v>
      </c>
      <c r="E3" t="s">
        <v>12</v>
      </c>
      <c r="F3">
        <v>12</v>
      </c>
      <c r="G3">
        <v>13</v>
      </c>
      <c r="H3" t="s">
        <v>13</v>
      </c>
      <c r="I3" t="s">
        <v>14</v>
      </c>
      <c r="J3" t="s">
        <v>15</v>
      </c>
      <c r="K3" t="s">
        <v>16</v>
      </c>
      <c r="L3" t="s">
        <v>17</v>
      </c>
      <c r="R3" t="s">
        <v>34</v>
      </c>
    </row>
    <row r="4" spans="1:18" x14ac:dyDescent="0.25">
      <c r="A4" t="s">
        <v>3</v>
      </c>
      <c r="B4" s="5" cm="1">
        <f t="array" aca="1" ref="B4" ca="1">_xll.Pinboard($O$1,$D$1,$F$1,$B$1,,,_xlfn.CONCAT("dayofweek=",$A4))</f>
        <v>50</v>
      </c>
      <c r="C4" s="6" cm="1">
        <f t="array" aca="1" ref="C4" ca="1">_xll.Pinboard($O$1,$D$1,$F$1,$B$1,,,_xlfn.CONCAT("dayofweek=",$A4," timeofday=",C$3))</f>
        <v>0</v>
      </c>
      <c r="D4" s="6" cm="1">
        <f t="array" aca="1" ref="D4" ca="1">_xll.Pinboard($O$1,$D$1,$F$1,$B$1,,,_xlfn.CONCAT("dayofweek=",$A4," timeofday=",D$3))</f>
        <v>1</v>
      </c>
      <c r="E4" s="6" cm="1">
        <f t="array" aca="1" ref="E4" ca="1">_xll.Pinboard($O$1,$D$1,$F$1,$B$1,,,_xlfn.CONCAT("dayofweek=",$A4," timeofday=",E$3))</f>
        <v>12</v>
      </c>
      <c r="F4" s="6" cm="1">
        <f t="array" aca="1" ref="F4" ca="1">_xll.Pinboard($O$1,$D$1,$F$1,$B$1,,,_xlfn.CONCAT("dayofweek=",$A4," timeofday=",F$3))</f>
        <v>1</v>
      </c>
      <c r="G4" s="6" cm="1">
        <f t="array" aca="1" ref="G4" ca="1">_xll.Pinboard($O$1,$D$1,$F$1,$B$1,,,_xlfn.CONCAT("dayofweek=",$A4," timeofday=",G$3))</f>
        <v>16</v>
      </c>
      <c r="H4" s="6" cm="1">
        <f t="array" aca="1" ref="H4" ca="1">_xll.Pinboard($O$1,$D$1,$F$1,$B$1,,,_xlfn.CONCAT("dayofweek=",$A4," timeofday=",H$3))</f>
        <v>4</v>
      </c>
      <c r="I4" s="6" cm="1">
        <f t="array" aca="1" ref="I4" ca="1">_xll.Pinboard($O$1,$D$1,$F$1,$B$1,,,_xlfn.CONCAT("dayofweek=",$A4," timeofday=",I$3))</f>
        <v>10</v>
      </c>
      <c r="J4" s="6" cm="1">
        <f t="array" aca="1" ref="J4" ca="1">_xll.Pinboard($O$1,$D$1,$F$1,$B$1,,,_xlfn.CONCAT("dayofweek=",$A4," timeofday=",J$3))</f>
        <v>6</v>
      </c>
      <c r="K4" s="6" cm="1">
        <f t="array" aca="1" ref="K4" ca="1">_xll.Pinboard($O$1,$D$1,$F$1,$B$1,,,_xlfn.CONCAT("dayofweek=",$A4," timeofday=",K$3))</f>
        <v>50</v>
      </c>
      <c r="L4" s="7">
        <f ca="1">SUM(C4:J4)-B4</f>
        <v>0</v>
      </c>
      <c r="R4" t="s">
        <v>35</v>
      </c>
    </row>
    <row r="5" spans="1:18" x14ac:dyDescent="0.25">
      <c r="A5" t="s">
        <v>4</v>
      </c>
      <c r="B5" s="5" cm="1">
        <f t="array" aca="1" ref="B5" ca="1">_xll.Pinboard($O$1,$D$1,$F$1,$B$1,,,_xlfn.CONCAT("dayofweek=",$A5))</f>
        <v>78</v>
      </c>
      <c r="C5" s="6" cm="1">
        <f t="array" aca="1" ref="C5" ca="1">_xll.Pinboard($O$1,$D$1,$F$1,$B$1,,,_xlfn.CONCAT("dayofweek=",$A5," timeofday=",C$3))</f>
        <v>7</v>
      </c>
      <c r="D5" s="6" cm="1">
        <f t="array" aca="1" ref="D5" ca="1">_xll.Pinboard($O$1,$D$1,$F$1,$B$1,,,_xlfn.CONCAT("dayofweek=",$A5," timeofday=",D$3))</f>
        <v>5</v>
      </c>
      <c r="E5" s="6" cm="1">
        <f t="array" aca="1" ref="E5" ca="1">_xll.Pinboard($O$1,$D$1,$F$1,$B$1,,,_xlfn.CONCAT("dayofweek=",$A5," timeofday=",E$3))</f>
        <v>26</v>
      </c>
      <c r="F5" s="6" cm="1">
        <f t="array" aca="1" ref="F5" ca="1">_xll.Pinboard($O$1,$D$1,$F$1,$B$1,,,_xlfn.CONCAT("dayofweek=",$A5," timeofday=",F$3))</f>
        <v>7</v>
      </c>
      <c r="G5" s="6" cm="1">
        <f t="array" aca="1" ref="G5" ca="1">_xll.Pinboard($O$1,$D$1,$F$1,$B$1,,,_xlfn.CONCAT("dayofweek=",$A5," timeofday=",G$3))</f>
        <v>3</v>
      </c>
      <c r="H5" s="6" cm="1">
        <f t="array" aca="1" ref="H5" ca="1">_xll.Pinboard($O$1,$D$1,$F$1,$B$1,,,_xlfn.CONCAT("dayofweek=",$A5," timeofday=",H$3))</f>
        <v>13</v>
      </c>
      <c r="I5" s="6" cm="1">
        <f t="array" aca="1" ref="I5" ca="1">_xll.Pinboard($O$1,$D$1,$F$1,$B$1,,,_xlfn.CONCAT("dayofweek=",$A5," timeofday=",I$3))</f>
        <v>4</v>
      </c>
      <c r="J5" s="6" cm="1">
        <f t="array" aca="1" ref="J5" ca="1">_xll.Pinboard($O$1,$D$1,$F$1,$B$1,,,_xlfn.CONCAT("dayofweek=",$A5," timeofday=",J$3))</f>
        <v>13</v>
      </c>
      <c r="K5" s="6" cm="1">
        <f t="array" aca="1" ref="K5" ca="1">_xll.Pinboard($O$1,$D$1,$F$1,$B$1,,,_xlfn.CONCAT("dayofweek=",$A5," timeofday=",K$3))</f>
        <v>78</v>
      </c>
      <c r="L5" s="7">
        <f t="shared" ref="L5:L10" ca="1" si="0">SUM(C5:J5)-B5</f>
        <v>0</v>
      </c>
      <c r="R5" t="s">
        <v>36</v>
      </c>
    </row>
    <row r="6" spans="1:18" x14ac:dyDescent="0.25">
      <c r="A6" t="s">
        <v>9</v>
      </c>
      <c r="B6" s="5" cm="1">
        <f t="array" aca="1" ref="B6" ca="1">_xll.Pinboard($O$1,$D$1,$F$1,$B$1,,,_xlfn.CONCAT("dayofweek=",$A6))</f>
        <v>98</v>
      </c>
      <c r="C6" s="6" cm="1">
        <f t="array" aca="1" ref="C6" ca="1">_xll.Pinboard($O$1,$D$1,$F$1,$B$1,,,_xlfn.CONCAT("dayofweek=",$A6," timeofday=",C$3))</f>
        <v>2</v>
      </c>
      <c r="D6" s="6" cm="1">
        <f t="array" aca="1" ref="D6" ca="1">_xll.Pinboard($O$1,$D$1,$F$1,$B$1,,,_xlfn.CONCAT("dayofweek=",$A6," timeofday=",D$3))</f>
        <v>15</v>
      </c>
      <c r="E6" s="6" cm="1">
        <f t="array" aca="1" ref="E6" ca="1">_xll.Pinboard($O$1,$D$1,$F$1,$B$1,,,_xlfn.CONCAT("dayofweek=",$A6," timeofday=",E$3))</f>
        <v>29</v>
      </c>
      <c r="F6" s="6" cm="1">
        <f t="array" aca="1" ref="F6" ca="1">_xll.Pinboard($O$1,$D$1,$F$1,$B$1,,,_xlfn.CONCAT("dayofweek=",$A6," timeofday=",F$3))</f>
        <v>14</v>
      </c>
      <c r="G6" s="6" cm="1">
        <f t="array" aca="1" ref="G6" ca="1">_xll.Pinboard($O$1,$D$1,$F$1,$B$1,,,_xlfn.CONCAT("dayofweek=",$A6," timeofday=",G$3))</f>
        <v>15</v>
      </c>
      <c r="H6" s="6" cm="1">
        <f t="array" aca="1" ref="H6" ca="1">_xll.Pinboard($O$1,$D$1,$F$1,$B$1,,,_xlfn.CONCAT("dayofweek=",$A6," timeofday=",H$3))</f>
        <v>16</v>
      </c>
      <c r="I6" s="6" cm="1">
        <f t="array" aca="1" ref="I6" ca="1">_xll.Pinboard($O$1,$D$1,$F$1,$B$1,,,_xlfn.CONCAT("dayofweek=",$A6," timeofday=",I$3))</f>
        <v>5</v>
      </c>
      <c r="J6" s="6" cm="1">
        <f t="array" aca="1" ref="J6" ca="1">_xll.Pinboard($O$1,$D$1,$F$1,$B$1,,,_xlfn.CONCAT("dayofweek=",$A6," timeofday=",J$3))</f>
        <v>2</v>
      </c>
      <c r="K6" s="6" cm="1">
        <f t="array" aca="1" ref="K6" ca="1">_xll.Pinboard($O$1,$D$1,$F$1,$B$1,,,_xlfn.CONCAT("dayofweek=",$A6," timeofday=",K$3))</f>
        <v>98</v>
      </c>
      <c r="L6" s="7">
        <f t="shared" ca="1" si="0"/>
        <v>0</v>
      </c>
      <c r="R6" t="s">
        <v>37</v>
      </c>
    </row>
    <row r="7" spans="1:18" x14ac:dyDescent="0.25">
      <c r="A7" t="s">
        <v>5</v>
      </c>
      <c r="B7" s="5" cm="1">
        <f t="array" aca="1" ref="B7" ca="1">_xll.Pinboard($O$1,$D$1,$F$1,$B$1,,,_xlfn.CONCAT("dayofweek=",$A7))</f>
        <v>56</v>
      </c>
      <c r="C7" s="6" cm="1">
        <f t="array" aca="1" ref="C7" ca="1">_xll.Pinboard($O$1,$D$1,$F$1,$B$1,,,_xlfn.CONCAT("dayofweek=",$A7," timeofday=",C$3))</f>
        <v>16</v>
      </c>
      <c r="D7" s="6" cm="1">
        <f t="array" aca="1" ref="D7" ca="1">_xll.Pinboard($O$1,$D$1,$F$1,$B$1,,,_xlfn.CONCAT("dayofweek=",$A7," timeofday=",D$3))</f>
        <v>11</v>
      </c>
      <c r="E7" s="6" cm="1">
        <f t="array" aca="1" ref="E7" ca="1">_xll.Pinboard($O$1,$D$1,$F$1,$B$1,,,_xlfn.CONCAT("dayofweek=",$A7," timeofday=",E$3))</f>
        <v>17</v>
      </c>
      <c r="F7" s="6" cm="1">
        <f t="array" aca="1" ref="F7" ca="1">_xll.Pinboard($O$1,$D$1,$F$1,$B$1,,,_xlfn.CONCAT("dayofweek=",$A7," timeofday=",F$3))</f>
        <v>1</v>
      </c>
      <c r="G7" s="6" cm="1">
        <f t="array" aca="1" ref="G7" ca="1">_xll.Pinboard($O$1,$D$1,$F$1,$B$1,,,_xlfn.CONCAT("dayofweek=",$A7," timeofday=",G$3))</f>
        <v>2</v>
      </c>
      <c r="H7" s="6" cm="1">
        <f t="array" aca="1" ref="H7" ca="1">_xll.Pinboard($O$1,$D$1,$F$1,$B$1,,,_xlfn.CONCAT("dayofweek=",$A7," timeofday=",H$3))</f>
        <v>9</v>
      </c>
      <c r="I7" s="6" cm="1">
        <f t="array" aca="1" ref="I7" ca="1">_xll.Pinboard($O$1,$D$1,$F$1,$B$1,,,_xlfn.CONCAT("dayofweek=",$A7," timeofday=",I$3))</f>
        <v>0</v>
      </c>
      <c r="J7" s="6" cm="1">
        <f t="array" aca="1" ref="J7" ca="1">_xll.Pinboard($O$1,$D$1,$F$1,$B$1,,,_xlfn.CONCAT("dayofweek=",$A7," timeofday=",J$3))</f>
        <v>0</v>
      </c>
      <c r="K7" s="6" cm="1">
        <f t="array" aca="1" ref="K7" ca="1">_xll.Pinboard($O$1,$D$1,$F$1,$B$1,,,_xlfn.CONCAT("dayofweek=",$A7," timeofday=",K$3))</f>
        <v>56</v>
      </c>
      <c r="L7" s="7">
        <f t="shared" ca="1" si="0"/>
        <v>0</v>
      </c>
    </row>
    <row r="8" spans="1:18" x14ac:dyDescent="0.25">
      <c r="A8" t="s">
        <v>6</v>
      </c>
      <c r="B8" s="5" cm="1">
        <f t="array" aca="1" ref="B8" ca="1">_xll.Pinboard($O$1,$D$1,$F$1,$B$1,,,_xlfn.CONCAT("dayofweek=",$A8))</f>
        <v>76</v>
      </c>
      <c r="C8" s="6" cm="1">
        <f t="array" aca="1" ref="C8" ca="1">_xll.Pinboard($O$1,$D$1,$F$1,$B$1,,,_xlfn.CONCAT("dayofweek=",$A8," timeofday=",C$3))</f>
        <v>2</v>
      </c>
      <c r="D8" s="6" cm="1">
        <f t="array" aca="1" ref="D8" ca="1">_xll.Pinboard($O$1,$D$1,$F$1,$B$1,,,_xlfn.CONCAT("dayofweek=",$A8," timeofday=",D$3))</f>
        <v>7</v>
      </c>
      <c r="E8" s="6" cm="1">
        <f t="array" aca="1" ref="E8" ca="1">_xll.Pinboard($O$1,$D$1,$F$1,$B$1,,,_xlfn.CONCAT("dayofweek=",$A8," timeofday=",E$3))</f>
        <v>19</v>
      </c>
      <c r="F8" s="6" cm="1">
        <f t="array" aca="1" ref="F8" ca="1">_xll.Pinboard($O$1,$D$1,$F$1,$B$1,,,_xlfn.CONCAT("dayofweek=",$A8," timeofday=",F$3))</f>
        <v>4</v>
      </c>
      <c r="G8" s="6" cm="1">
        <f t="array" aca="1" ref="G8" ca="1">_xll.Pinboard($O$1,$D$1,$F$1,$B$1,,,_xlfn.CONCAT("dayofweek=",$A8," timeofday=",G$3))</f>
        <v>3</v>
      </c>
      <c r="H8" s="6" cm="1">
        <f t="array" aca="1" ref="H8" ca="1">_xll.Pinboard($O$1,$D$1,$F$1,$B$1,,,_xlfn.CONCAT("dayofweek=",$A8," timeofday=",H$3))</f>
        <v>24</v>
      </c>
      <c r="I8" s="6" cm="1">
        <f t="array" aca="1" ref="I8" ca="1">_xll.Pinboard($O$1,$D$1,$F$1,$B$1,,,_xlfn.CONCAT("dayofweek=",$A8," timeofday=",I$3))</f>
        <v>7</v>
      </c>
      <c r="J8" s="6" cm="1">
        <f t="array" aca="1" ref="J8" ca="1">_xll.Pinboard($O$1,$D$1,$F$1,$B$1,,,_xlfn.CONCAT("dayofweek=",$A8," timeofday=",J$3))</f>
        <v>10</v>
      </c>
      <c r="K8" s="6" cm="1">
        <f t="array" aca="1" ref="K8" ca="1">_xll.Pinboard($O$1,$D$1,$F$1,$B$1,,,_xlfn.CONCAT("dayofweek=",$A8," timeofday=",K$3))</f>
        <v>76</v>
      </c>
      <c r="L8" s="7">
        <f t="shared" ca="1" si="0"/>
        <v>0</v>
      </c>
    </row>
    <row r="9" spans="1:18" x14ac:dyDescent="0.25">
      <c r="A9" t="s">
        <v>7</v>
      </c>
      <c r="B9" s="5" cm="1">
        <f t="array" aca="1" ref="B9" ca="1">_xll.Pinboard($O$1,$D$1,$F$1,$B$1,,,_xlfn.CONCAT("dayofweek=",$A9))</f>
        <v>53</v>
      </c>
      <c r="C9" s="6" cm="1">
        <f t="array" aca="1" ref="C9" ca="1">_xll.Pinboard($O$1,$D$1,$F$1,$B$1,,,_xlfn.CONCAT("dayofweek=",$A9," timeofday=",C$3))</f>
        <v>3</v>
      </c>
      <c r="D9" s="6" cm="1">
        <f t="array" aca="1" ref="D9" ca="1">_xll.Pinboard($O$1,$D$1,$F$1,$B$1,,,_xlfn.CONCAT("dayofweek=",$A9," timeofday=",D$3))</f>
        <v>9</v>
      </c>
      <c r="E9" s="6" cm="1">
        <f t="array" aca="1" ref="E9" ca="1">_xll.Pinboard($O$1,$D$1,$F$1,$B$1,,,_xlfn.CONCAT("dayofweek=",$A9," timeofday=",E$3))</f>
        <v>14</v>
      </c>
      <c r="F9" s="6" cm="1">
        <f t="array" aca="1" ref="F9" ca="1">_xll.Pinboard($O$1,$D$1,$F$1,$B$1,,,_xlfn.CONCAT("dayofweek=",$A9," timeofday=",F$3))</f>
        <v>7</v>
      </c>
      <c r="G9" s="6" cm="1">
        <f t="array" aca="1" ref="G9" ca="1">_xll.Pinboard($O$1,$D$1,$F$1,$B$1,,,_xlfn.CONCAT("dayofweek=",$A9," timeofday=",G$3))</f>
        <v>3</v>
      </c>
      <c r="H9" s="6" cm="1">
        <f t="array" aca="1" ref="H9" ca="1">_xll.Pinboard($O$1,$D$1,$F$1,$B$1,,,_xlfn.CONCAT("dayofweek=",$A9," timeofday=",H$3))</f>
        <v>9</v>
      </c>
      <c r="I9" s="6" cm="1">
        <f t="array" aca="1" ref="I9" ca="1">_xll.Pinboard($O$1,$D$1,$F$1,$B$1,,,_xlfn.CONCAT("dayofweek=",$A9," timeofday=",I$3))</f>
        <v>3</v>
      </c>
      <c r="J9" s="6" cm="1">
        <f t="array" aca="1" ref="J9" ca="1">_xll.Pinboard($O$1,$D$1,$F$1,$B$1,,,_xlfn.CONCAT("dayofweek=",$A9," timeofday=",J$3))</f>
        <v>5</v>
      </c>
      <c r="K9" s="6" cm="1">
        <f t="array" aca="1" ref="K9" ca="1">_xll.Pinboard($O$1,$D$1,$F$1,$B$1,,,_xlfn.CONCAT("dayofweek=",$A9," timeofday=",K$3))</f>
        <v>53</v>
      </c>
      <c r="L9" s="7">
        <f t="shared" ca="1" si="0"/>
        <v>0</v>
      </c>
    </row>
    <row r="10" spans="1:18" x14ac:dyDescent="0.25">
      <c r="A10" t="s">
        <v>8</v>
      </c>
      <c r="B10" s="5" cm="1">
        <f t="array" aca="1" ref="B10" ca="1">_xll.Pinboard($O$1,$D$1,$F$1,$B$1,,,_xlfn.CONCAT("dayofweek=",$A10))</f>
        <v>32</v>
      </c>
      <c r="C10" s="6" cm="1">
        <f t="array" aca="1" ref="C10" ca="1">_xll.Pinboard($O$1,$D$1,$F$1,$B$1,,,_xlfn.CONCAT("dayofweek=",$A10," timeofday=",C$3))</f>
        <v>1</v>
      </c>
      <c r="D10" s="6" cm="1">
        <f t="array" aca="1" ref="D10" ca="1">_xll.Pinboard($O$1,$D$1,$F$1,$B$1,,,_xlfn.CONCAT("dayofweek=",$A10," timeofday=",D$3))</f>
        <v>1</v>
      </c>
      <c r="E10" s="6" cm="1">
        <f t="array" aca="1" ref="E10" ca="1">_xll.Pinboard($O$1,$D$1,$F$1,$B$1,,,_xlfn.CONCAT("dayofweek=",$A10," timeofday=",E$3))</f>
        <v>10</v>
      </c>
      <c r="F10" s="6" cm="1">
        <f t="array" aca="1" ref="F10" ca="1">_xll.Pinboard($O$1,$D$1,$F$1,$B$1,,,_xlfn.CONCAT("dayofweek=",$A10," timeofday=",F$3))</f>
        <v>1</v>
      </c>
      <c r="G10" s="6" cm="1">
        <f t="array" aca="1" ref="G10" ca="1">_xll.Pinboard($O$1,$D$1,$F$1,$B$1,,,_xlfn.CONCAT("dayofweek=",$A10," timeofday=",G$3))</f>
        <v>0</v>
      </c>
      <c r="H10" s="6" cm="1">
        <f t="array" aca="1" ref="H10" ca="1">_xll.Pinboard($O$1,$D$1,$F$1,$B$1,,,_xlfn.CONCAT("dayofweek=",$A10," timeofday=",H$3))</f>
        <v>8</v>
      </c>
      <c r="I10" s="6" cm="1">
        <f t="array" aca="1" ref="I10" ca="1">_xll.Pinboard($O$1,$D$1,$F$1,$B$1,,,_xlfn.CONCAT("dayofweek=",$A10," timeofday=",I$3))</f>
        <v>7</v>
      </c>
      <c r="J10" s="6" cm="1">
        <f t="array" aca="1" ref="J10" ca="1">_xll.Pinboard($O$1,$D$1,$F$1,$B$1,,,_xlfn.CONCAT("dayofweek=",$A10," timeofday=",J$3))</f>
        <v>4</v>
      </c>
      <c r="K10" s="6" cm="1">
        <f t="array" aca="1" ref="K10" ca="1">_xll.Pinboard($O$1,$D$1,$F$1,$B$1,,,_xlfn.CONCAT("dayofweek=",$A10," timeofday=",K$3))</f>
        <v>32</v>
      </c>
      <c r="L10" s="7">
        <f t="shared" ca="1" si="0"/>
        <v>0</v>
      </c>
    </row>
    <row r="11" spans="1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8" x14ac:dyDescent="0.25">
      <c r="B12" s="7">
        <f ca="1">SUM(B4:B11)-B2</f>
        <v>0</v>
      </c>
      <c r="C12">
        <f t="shared" ref="C12:K12" ca="1" si="1">SUM(C4:C11)</f>
        <v>31</v>
      </c>
      <c r="D12">
        <f t="shared" ca="1" si="1"/>
        <v>49</v>
      </c>
      <c r="E12">
        <f t="shared" ca="1" si="1"/>
        <v>127</v>
      </c>
      <c r="F12">
        <f t="shared" ca="1" si="1"/>
        <v>35</v>
      </c>
      <c r="G12">
        <f t="shared" ca="1" si="1"/>
        <v>42</v>
      </c>
      <c r="H12">
        <f t="shared" ca="1" si="1"/>
        <v>83</v>
      </c>
      <c r="I12">
        <f t="shared" ca="1" si="1"/>
        <v>36</v>
      </c>
      <c r="J12">
        <f t="shared" ca="1" si="1"/>
        <v>40</v>
      </c>
      <c r="K12">
        <f t="shared" ca="1" si="1"/>
        <v>443</v>
      </c>
      <c r="L12" s="7">
        <f ca="1">SUM(C12:J12)-$B$2</f>
        <v>0</v>
      </c>
    </row>
    <row r="13" spans="1:18" x14ac:dyDescent="0.25">
      <c r="A13" t="s">
        <v>18</v>
      </c>
      <c r="C13" s="8" cm="1">
        <f t="array" aca="1" ref="C13" ca="1">_xll.Pinboard($O$1,$D$1,$F$1,$B$1,,,_xlfn.CONCAT(" timeofday=",C$3))</f>
        <v>31</v>
      </c>
      <c r="D13" s="8" cm="1">
        <f t="array" aca="1" ref="D13" ca="1">_xll.Pinboard($O$1,$D$1,$F$1,$B$1,,,_xlfn.CONCAT(" timeofday=",D$3))</f>
        <v>49</v>
      </c>
      <c r="E13" s="8" cm="1">
        <f t="array" aca="1" ref="E13" ca="1">_xll.Pinboard($O$1,$D$1,$F$1,$B$1,,,_xlfn.CONCAT(" timeofday=",E$3))</f>
        <v>127</v>
      </c>
      <c r="F13" s="8" cm="1">
        <f t="array" aca="1" ref="F13" ca="1">_xll.Pinboard($O$1,$D$1,$F$1,$B$1,,,_xlfn.CONCAT(" timeofday=",F$3))</f>
        <v>35</v>
      </c>
      <c r="G13" s="8" cm="1">
        <f t="array" aca="1" ref="G13" ca="1">_xll.Pinboard($O$1,$D$1,$F$1,$B$1,,,_xlfn.CONCAT(" timeofday=",G$3))</f>
        <v>42</v>
      </c>
      <c r="H13" s="8" cm="1">
        <f t="array" aca="1" ref="H13" ca="1">_xll.Pinboard($O$1,$D$1,$F$1,$B$1,,,_xlfn.CONCAT(" timeofday=",H$3))</f>
        <v>83</v>
      </c>
      <c r="I13" s="8" cm="1">
        <f t="array" aca="1" ref="I13" ca="1">_xll.Pinboard($O$1,$D$1,$F$1,$B$1,,,_xlfn.CONCAT(" timeofday=",I$3))</f>
        <v>36</v>
      </c>
      <c r="J13" s="8" cm="1">
        <f t="array" aca="1" ref="J13" ca="1">_xll.Pinboard($O$1,$D$1,$F$1,$B$1,,,_xlfn.CONCAT(" timeofday=",J$3))</f>
        <v>40</v>
      </c>
      <c r="K13" s="8" cm="1">
        <f t="array" aca="1" ref="K13" ca="1">_xll.Pinboard($O$1,$D$1,$F$1,$B$1,,,_xlfn.CONCAT(" timeofday=",K$3))</f>
        <v>443</v>
      </c>
      <c r="L13" s="7">
        <f ca="1">SUM(C13:J13)-$B$2</f>
        <v>0</v>
      </c>
    </row>
    <row r="15" spans="1:18" s="10" customFormat="1" ht="18.75" x14ac:dyDescent="0.3">
      <c r="A15" s="10" t="s">
        <v>19</v>
      </c>
    </row>
    <row r="16" spans="1:18" x14ac:dyDescent="0.25">
      <c r="A16" s="2" t="s">
        <v>20</v>
      </c>
      <c r="B16" t="s">
        <v>21</v>
      </c>
    </row>
    <row r="17" spans="1:2" x14ac:dyDescent="0.25">
      <c r="A17" s="9" t="s">
        <v>22</v>
      </c>
      <c r="B17" t="s">
        <v>23</v>
      </c>
    </row>
    <row r="18" spans="1:2" x14ac:dyDescent="0.25">
      <c r="A18" s="8" t="s">
        <v>24</v>
      </c>
      <c r="B18" t="s">
        <v>25</v>
      </c>
    </row>
    <row r="19" spans="1:2" x14ac:dyDescent="0.25">
      <c r="A19" s="6" t="s">
        <v>30</v>
      </c>
      <c r="B19" t="s">
        <v>26</v>
      </c>
    </row>
    <row r="20" spans="1:2" x14ac:dyDescent="0.25">
      <c r="A20" s="7" t="s">
        <v>27</v>
      </c>
      <c r="B20" t="s">
        <v>28</v>
      </c>
    </row>
    <row r="42" spans="1:16" x14ac:dyDescent="0.25">
      <c r="B42" t="s">
        <v>10</v>
      </c>
      <c r="C42">
        <v>6</v>
      </c>
      <c r="D42">
        <v>7</v>
      </c>
      <c r="E42">
        <v>8</v>
      </c>
      <c r="F42">
        <v>9</v>
      </c>
      <c r="G42">
        <v>10</v>
      </c>
      <c r="H42">
        <v>11</v>
      </c>
      <c r="I42">
        <v>12</v>
      </c>
      <c r="J42">
        <v>13</v>
      </c>
      <c r="K42">
        <v>14</v>
      </c>
      <c r="L42">
        <v>15</v>
      </c>
      <c r="M42">
        <v>16</v>
      </c>
      <c r="N42">
        <v>17</v>
      </c>
      <c r="O42">
        <v>18</v>
      </c>
      <c r="P42" t="s">
        <v>38</v>
      </c>
    </row>
    <row r="43" spans="1:16" x14ac:dyDescent="0.25">
      <c r="A43" t="s">
        <v>3</v>
      </c>
      <c r="B43" s="6" cm="1">
        <f t="array" aca="1" ref="B43" ca="1">_xll.Pinboard($O$1,$D$1,$F$1,$B$1,,,_xlfn.CONCAT("dayofweek=",$A43," timeofday=",B$42))</f>
        <v>0</v>
      </c>
      <c r="C43" s="6" cm="1">
        <f t="array" aca="1" ref="C43" ca="1">_xll.Pinboard($O$1,$D$1,$F$1,$B$1,,,_xlfn.CONCAT("dayofweek=",$A43," timeofday=",C$42))</f>
        <v>0</v>
      </c>
      <c r="D43" s="6" cm="1">
        <f t="array" aca="1" ref="D43" ca="1">_xll.Pinboard($O$1,$D$1,$F$1,$B$1,,,_xlfn.CONCAT("dayofweek=",$A43," timeofday=",D$42))</f>
        <v>0</v>
      </c>
      <c r="E43" s="6" cm="1">
        <f t="array" aca="1" ref="E43" ca="1">_xll.Pinboard($O$1,$D$1,$F$1,$B$1,,,_xlfn.CONCAT("dayofweek=",$A43," timeofday=",E$42))</f>
        <v>1</v>
      </c>
      <c r="F43" s="6" cm="1">
        <f t="array" aca="1" ref="F43" ca="1">_xll.Pinboard($O$1,$D$1,$F$1,$B$1,,,_xlfn.CONCAT("dayofweek=",$A43," timeofday=",F$42))</f>
        <v>7</v>
      </c>
      <c r="G43" s="6" cm="1">
        <f t="array" aca="1" ref="G43" ca="1">_xll.Pinboard($O$1,$D$1,$F$1,$B$1,,,_xlfn.CONCAT("dayofweek=",$A43," timeofday=",G$42))</f>
        <v>3</v>
      </c>
      <c r="H43" s="6" cm="1">
        <f t="array" aca="1" ref="H43" ca="1">_xll.Pinboard($O$1,$D$1,$F$1,$B$1,,,_xlfn.CONCAT("dayofweek=",$A43," timeofday=",H$42))</f>
        <v>2</v>
      </c>
      <c r="I43" s="6" cm="1">
        <f t="array" aca="1" ref="I43" ca="1">_xll.Pinboard($O$1,$D$1,$F$1,$B$1,,,_xlfn.CONCAT("dayofweek=",$A43," timeofday=",I$42))</f>
        <v>1</v>
      </c>
      <c r="J43" s="6" cm="1">
        <f t="array" aca="1" ref="J43" ca="1">_xll.Pinboard($O$1,$D$1,$F$1,$B$1,,,_xlfn.CONCAT("dayofweek=",$A43," timeofday=",J$42))</f>
        <v>16</v>
      </c>
      <c r="K43" s="6" cm="1">
        <f t="array" aca="1" ref="K43" ca="1">_xll.Pinboard($O$1,$D$1,$F$1,$B$1,,,_xlfn.CONCAT("dayofweek=",$A43," timeofday=",K$42))</f>
        <v>4</v>
      </c>
      <c r="L43" s="6" cm="1">
        <f t="array" aca="1" ref="L43" ca="1">_xll.Pinboard($O$1,$D$1,$F$1,$B$1,,,_xlfn.CONCAT("dayofweek=",$A43," timeofday=",L$42))</f>
        <v>0</v>
      </c>
      <c r="M43" s="6" cm="1">
        <f t="array" aca="1" ref="M43" ca="1">_xll.Pinboard($O$1,$D$1,$F$1,$B$1,,,_xlfn.CONCAT("dayofweek=",$A43," timeofday=",M$42))</f>
        <v>0</v>
      </c>
      <c r="N43" s="6" cm="1">
        <f t="array" aca="1" ref="N43" ca="1">_xll.Pinboard($O$1,$D$1,$F$1,$B$1,,,_xlfn.CONCAT("dayofweek=",$A43," timeofday=",N$42))</f>
        <v>3</v>
      </c>
      <c r="O43" s="6" cm="1">
        <f t="array" aca="1" ref="O43" ca="1">_xll.Pinboard($O$1,$D$1,$F$1,$B$1,,,_xlfn.CONCAT("dayofweek=",$A43," timeofday=",O$42))</f>
        <v>6</v>
      </c>
      <c r="P43" s="6" cm="1">
        <f t="array" aca="1" ref="P43" ca="1">_xll.Pinboard($O$1,$D$1,$F$1,$B$1,,,_xlfn.CONCAT("dayofweek=",$A43," timeofday=",P$42))</f>
        <v>7</v>
      </c>
    </row>
    <row r="44" spans="1:16" x14ac:dyDescent="0.25">
      <c r="A44" t="s">
        <v>4</v>
      </c>
      <c r="B44" s="6" cm="1">
        <f t="array" aca="1" ref="B44" ca="1">_xll.Pinboard($O$1,$D$1,$F$1,$B$1,,,_xlfn.CONCAT("dayofweek=",$A44," timeofday=",B$42))</f>
        <v>7</v>
      </c>
      <c r="C44" s="6" cm="1">
        <f t="array" aca="1" ref="C44" ca="1">_xll.Pinboard($O$1,$D$1,$F$1,$B$1,,,_xlfn.CONCAT("dayofweek=",$A44," timeofday=",C$42))</f>
        <v>0</v>
      </c>
      <c r="D44" s="6" cm="1">
        <f t="array" aca="1" ref="D44" ca="1">_xll.Pinboard($O$1,$D$1,$F$1,$B$1,,,_xlfn.CONCAT("dayofweek=",$A44," timeofday=",D$42))</f>
        <v>3</v>
      </c>
      <c r="E44" s="6" cm="1">
        <f t="array" aca="1" ref="E44" ca="1">_xll.Pinboard($O$1,$D$1,$F$1,$B$1,,,_xlfn.CONCAT("dayofweek=",$A44," timeofday=",E$42))</f>
        <v>2</v>
      </c>
      <c r="F44" s="6" cm="1">
        <f t="array" aca="1" ref="F44" ca="1">_xll.Pinboard($O$1,$D$1,$F$1,$B$1,,,_xlfn.CONCAT("dayofweek=",$A44," timeofday=",F$42))</f>
        <v>7</v>
      </c>
      <c r="G44" s="6" cm="1">
        <f t="array" aca="1" ref="G44" ca="1">_xll.Pinboard($O$1,$D$1,$F$1,$B$1,,,_xlfn.CONCAT("dayofweek=",$A44," timeofday=",G$42))</f>
        <v>8</v>
      </c>
      <c r="H44" s="6" cm="1">
        <f t="array" aca="1" ref="H44" ca="1">_xll.Pinboard($O$1,$D$1,$F$1,$B$1,,,_xlfn.CONCAT("dayofweek=",$A44," timeofday=",H$42))</f>
        <v>11</v>
      </c>
      <c r="I44" s="6" cm="1">
        <f t="array" aca="1" ref="I44" ca="1">_xll.Pinboard($O$1,$D$1,$F$1,$B$1,,,_xlfn.CONCAT("dayofweek=",$A44," timeofday=",I$42))</f>
        <v>7</v>
      </c>
      <c r="J44" s="6" cm="1">
        <f t="array" aca="1" ref="J44" ca="1">_xll.Pinboard($O$1,$D$1,$F$1,$B$1,,,_xlfn.CONCAT("dayofweek=",$A44," timeofday=",J$42))</f>
        <v>3</v>
      </c>
      <c r="K44" s="6" cm="1">
        <f t="array" aca="1" ref="K44" ca="1">_xll.Pinboard($O$1,$D$1,$F$1,$B$1,,,_xlfn.CONCAT("dayofweek=",$A44," timeofday=",K$42))</f>
        <v>4</v>
      </c>
      <c r="L44" s="6" cm="1">
        <f t="array" aca="1" ref="L44" ca="1">_xll.Pinboard($O$1,$D$1,$F$1,$B$1,,,_xlfn.CONCAT("dayofweek=",$A44," timeofday=",L$42))</f>
        <v>4</v>
      </c>
      <c r="M44" s="6" cm="1">
        <f t="array" aca="1" ref="M44" ca="1">_xll.Pinboard($O$1,$D$1,$F$1,$B$1,,,_xlfn.CONCAT("dayofweek=",$A44," timeofday=",M$42))</f>
        <v>5</v>
      </c>
      <c r="N44" s="6" cm="1">
        <f t="array" aca="1" ref="N44" ca="1">_xll.Pinboard($O$1,$D$1,$F$1,$B$1,,,_xlfn.CONCAT("dayofweek=",$A44," timeofday=",N$42))</f>
        <v>0</v>
      </c>
      <c r="O44" s="6" cm="1">
        <f t="array" aca="1" ref="O44" ca="1">_xll.Pinboard($O$1,$D$1,$F$1,$B$1,,,_xlfn.CONCAT("dayofweek=",$A44," timeofday=",O$42))</f>
        <v>2</v>
      </c>
      <c r="P44" s="6" cm="1">
        <f t="array" aca="1" ref="P44" ca="1">_xll.Pinboard($O$1,$D$1,$F$1,$B$1,,,_xlfn.CONCAT("dayofweek=",$A44," timeofday=",P$42))</f>
        <v>15</v>
      </c>
    </row>
    <row r="45" spans="1:16" x14ac:dyDescent="0.25">
      <c r="A45" t="s">
        <v>9</v>
      </c>
      <c r="B45" s="6" cm="1">
        <f t="array" aca="1" ref="B45" ca="1">_xll.Pinboard($O$1,$D$1,$F$1,$B$1,,,_xlfn.CONCAT("dayofweek=",$A45," timeofday=",B$42))</f>
        <v>2</v>
      </c>
      <c r="C45" s="6" cm="1">
        <f t="array" aca="1" ref="C45" ca="1">_xll.Pinboard($O$1,$D$1,$F$1,$B$1,,,_xlfn.CONCAT("dayofweek=",$A45," timeofday=",C$42))</f>
        <v>4</v>
      </c>
      <c r="D45" s="6" cm="1">
        <f t="array" aca="1" ref="D45" ca="1">_xll.Pinboard($O$1,$D$1,$F$1,$B$1,,,_xlfn.CONCAT("dayofweek=",$A45," timeofday=",D$42))</f>
        <v>3</v>
      </c>
      <c r="E45" s="6" cm="1">
        <f t="array" aca="1" ref="E45" ca="1">_xll.Pinboard($O$1,$D$1,$F$1,$B$1,,,_xlfn.CONCAT("dayofweek=",$A45," timeofday=",E$42))</f>
        <v>8</v>
      </c>
      <c r="F45" s="6" cm="1">
        <f t="array" aca="1" ref="F45" ca="1">_xll.Pinboard($O$1,$D$1,$F$1,$B$1,,,_xlfn.CONCAT("dayofweek=",$A45," timeofday=",F$42))</f>
        <v>5</v>
      </c>
      <c r="G45" s="6" cm="1">
        <f t="array" aca="1" ref="G45" ca="1">_xll.Pinboard($O$1,$D$1,$F$1,$B$1,,,_xlfn.CONCAT("dayofweek=",$A45," timeofday=",G$42))</f>
        <v>6</v>
      </c>
      <c r="H45" s="6" cm="1">
        <f t="array" aca="1" ref="H45" ca="1">_xll.Pinboard($O$1,$D$1,$F$1,$B$1,,,_xlfn.CONCAT("dayofweek=",$A45," timeofday=",H$42))</f>
        <v>18</v>
      </c>
      <c r="I45" s="6" cm="1">
        <f t="array" aca="1" ref="I45" ca="1">_xll.Pinboard($O$1,$D$1,$F$1,$B$1,,,_xlfn.CONCAT("dayofweek=",$A45," timeofday=",I$42))</f>
        <v>14</v>
      </c>
      <c r="J45" s="6" cm="1">
        <f t="array" aca="1" ref="J45" ca="1">_xll.Pinboard($O$1,$D$1,$F$1,$B$1,,,_xlfn.CONCAT("dayofweek=",$A45," timeofday=",J$42))</f>
        <v>15</v>
      </c>
      <c r="K45" s="6" cm="1">
        <f t="array" aca="1" ref="K45" ca="1">_xll.Pinboard($O$1,$D$1,$F$1,$B$1,,,_xlfn.CONCAT("dayofweek=",$A45," timeofday=",K$42))</f>
        <v>10</v>
      </c>
      <c r="L45" s="6" cm="1">
        <f t="array" aca="1" ref="L45" ca="1">_xll.Pinboard($O$1,$D$1,$F$1,$B$1,,,_xlfn.CONCAT("dayofweek=",$A45," timeofday=",L$42))</f>
        <v>3</v>
      </c>
      <c r="M45" s="6" cm="1">
        <f t="array" aca="1" ref="M45" ca="1">_xll.Pinboard($O$1,$D$1,$F$1,$B$1,,,_xlfn.CONCAT("dayofweek=",$A45," timeofday=",M$42))</f>
        <v>3</v>
      </c>
      <c r="N45" s="6" cm="1">
        <f t="array" aca="1" ref="N45" ca="1">_xll.Pinboard($O$1,$D$1,$F$1,$B$1,,,_xlfn.CONCAT("dayofweek=",$A45," timeofday=",N$42))</f>
        <v>2</v>
      </c>
      <c r="O45" s="6" cm="1">
        <f t="array" aca="1" ref="O45" ca="1">_xll.Pinboard($O$1,$D$1,$F$1,$B$1,,,_xlfn.CONCAT("dayofweek=",$A45," timeofday=",O$42))</f>
        <v>2</v>
      </c>
      <c r="P45" s="6" cm="1">
        <f t="array" aca="1" ref="P45" ca="1">_xll.Pinboard($O$1,$D$1,$F$1,$B$1,,,_xlfn.CONCAT("dayofweek=",$A45," timeofday=",P$42))</f>
        <v>3</v>
      </c>
    </row>
    <row r="46" spans="1:16" x14ac:dyDescent="0.25">
      <c r="A46" t="s">
        <v>5</v>
      </c>
      <c r="B46" s="6" cm="1">
        <f t="array" aca="1" ref="B46" ca="1">_xll.Pinboard($O$1,$D$1,$F$1,$B$1,,,_xlfn.CONCAT("dayofweek=",$A46," timeofday=",B$42))</f>
        <v>16</v>
      </c>
      <c r="C46" s="6" cm="1">
        <f t="array" aca="1" ref="C46" ca="1">_xll.Pinboard($O$1,$D$1,$F$1,$B$1,,,_xlfn.CONCAT("dayofweek=",$A46," timeofday=",C$42))</f>
        <v>0</v>
      </c>
      <c r="D46" s="6" cm="1">
        <f t="array" aca="1" ref="D46" ca="1">_xll.Pinboard($O$1,$D$1,$F$1,$B$1,,,_xlfn.CONCAT("dayofweek=",$A46," timeofday=",D$42))</f>
        <v>3</v>
      </c>
      <c r="E46" s="6" cm="1">
        <f t="array" aca="1" ref="E46" ca="1">_xll.Pinboard($O$1,$D$1,$F$1,$B$1,,,_xlfn.CONCAT("dayofweek=",$A46," timeofday=",E$42))</f>
        <v>8</v>
      </c>
      <c r="F46" s="6" cm="1">
        <f t="array" aca="1" ref="F46" ca="1">_xll.Pinboard($O$1,$D$1,$F$1,$B$1,,,_xlfn.CONCAT("dayofweek=",$A46," timeofday=",F$42))</f>
        <v>5</v>
      </c>
      <c r="G46" s="6" cm="1">
        <f t="array" aca="1" ref="G46" ca="1">_xll.Pinboard($O$1,$D$1,$F$1,$B$1,,,_xlfn.CONCAT("dayofweek=",$A46," timeofday=",G$42))</f>
        <v>6</v>
      </c>
      <c r="H46" s="6" cm="1">
        <f t="array" aca="1" ref="H46" ca="1">_xll.Pinboard($O$1,$D$1,$F$1,$B$1,,,_xlfn.CONCAT("dayofweek=",$A46," timeofday=",H$42))</f>
        <v>6</v>
      </c>
      <c r="I46" s="6" cm="1">
        <f t="array" aca="1" ref="I46" ca="1">_xll.Pinboard($O$1,$D$1,$F$1,$B$1,,,_xlfn.CONCAT("dayofweek=",$A46," timeofday=",I$42))</f>
        <v>1</v>
      </c>
      <c r="J46" s="6" cm="1">
        <f t="array" aca="1" ref="J46" ca="1">_xll.Pinboard($O$1,$D$1,$F$1,$B$1,,,_xlfn.CONCAT("dayofweek=",$A46," timeofday=",J$42))</f>
        <v>2</v>
      </c>
      <c r="K46" s="6" cm="1">
        <f t="array" aca="1" ref="K46" ca="1">_xll.Pinboard($O$1,$D$1,$F$1,$B$1,,,_xlfn.CONCAT("dayofweek=",$A46," timeofday=",K$42))</f>
        <v>1</v>
      </c>
      <c r="L46" s="6" cm="1">
        <f t="array" aca="1" ref="L46" ca="1">_xll.Pinboard($O$1,$D$1,$F$1,$B$1,,,_xlfn.CONCAT("dayofweek=",$A46," timeofday=",L$42))</f>
        <v>0</v>
      </c>
      <c r="M46" s="6" cm="1">
        <f t="array" aca="1" ref="M46" ca="1">_xll.Pinboard($O$1,$D$1,$F$1,$B$1,,,_xlfn.CONCAT("dayofweek=",$A46," timeofday=",M$42))</f>
        <v>8</v>
      </c>
      <c r="N46" s="6" cm="1">
        <f t="array" aca="1" ref="N46" ca="1">_xll.Pinboard($O$1,$D$1,$F$1,$B$1,,,_xlfn.CONCAT("dayofweek=",$A46," timeofday=",N$42))</f>
        <v>0</v>
      </c>
      <c r="O46" s="6" cm="1">
        <f t="array" aca="1" ref="O46" ca="1">_xll.Pinboard($O$1,$D$1,$F$1,$B$1,,,_xlfn.CONCAT("dayofweek=",$A46," timeofday=",O$42))</f>
        <v>0</v>
      </c>
      <c r="P46" s="6" cm="1">
        <f t="array" aca="1" ref="P46" ca="1">_xll.Pinboard($O$1,$D$1,$F$1,$B$1,,,_xlfn.CONCAT("dayofweek=",$A46," timeofday=",P$42))</f>
        <v>0</v>
      </c>
    </row>
    <row r="47" spans="1:16" x14ac:dyDescent="0.25">
      <c r="A47" t="s">
        <v>6</v>
      </c>
      <c r="B47" s="6" cm="1">
        <f t="array" aca="1" ref="B47" ca="1">_xll.Pinboard($O$1,$D$1,$F$1,$B$1,,,_xlfn.CONCAT("dayofweek=",$A47," timeofday=",B$42))</f>
        <v>2</v>
      </c>
      <c r="C47" s="6" cm="1">
        <f t="array" aca="1" ref="C47" ca="1">_xll.Pinboard($O$1,$D$1,$F$1,$B$1,,,_xlfn.CONCAT("dayofweek=",$A47," timeofday=",C$42))</f>
        <v>0</v>
      </c>
      <c r="D47" s="6" cm="1">
        <f t="array" aca="1" ref="D47" ca="1">_xll.Pinboard($O$1,$D$1,$F$1,$B$1,,,_xlfn.CONCAT("dayofweek=",$A47," timeofday=",D$42))</f>
        <v>1</v>
      </c>
      <c r="E47" s="6" cm="1">
        <f t="array" aca="1" ref="E47" ca="1">_xll.Pinboard($O$1,$D$1,$F$1,$B$1,,,_xlfn.CONCAT("dayofweek=",$A47," timeofday=",E$42))</f>
        <v>6</v>
      </c>
      <c r="F47" s="6" cm="1">
        <f t="array" aca="1" ref="F47" ca="1">_xll.Pinboard($O$1,$D$1,$F$1,$B$1,,,_xlfn.CONCAT("dayofweek=",$A47," timeofday=",F$42))</f>
        <v>2</v>
      </c>
      <c r="G47" s="6" cm="1">
        <f t="array" aca="1" ref="G47" ca="1">_xll.Pinboard($O$1,$D$1,$F$1,$B$1,,,_xlfn.CONCAT("dayofweek=",$A47," timeofday=",G$42))</f>
        <v>9</v>
      </c>
      <c r="H47" s="6" cm="1">
        <f t="array" aca="1" ref="H47" ca="1">_xll.Pinboard($O$1,$D$1,$F$1,$B$1,,,_xlfn.CONCAT("dayofweek=",$A47," timeofday=",H$42))</f>
        <v>8</v>
      </c>
      <c r="I47" s="6" cm="1">
        <f t="array" aca="1" ref="I47" ca="1">_xll.Pinboard($O$1,$D$1,$F$1,$B$1,,,_xlfn.CONCAT("dayofweek=",$A47," timeofday=",I$42))</f>
        <v>4</v>
      </c>
      <c r="J47" s="6" cm="1">
        <f t="array" aca="1" ref="J47" ca="1">_xll.Pinboard($O$1,$D$1,$F$1,$B$1,,,_xlfn.CONCAT("dayofweek=",$A47," timeofday=",J$42))</f>
        <v>3</v>
      </c>
      <c r="K47" s="6" cm="1">
        <f t="array" aca="1" ref="K47" ca="1">_xll.Pinboard($O$1,$D$1,$F$1,$B$1,,,_xlfn.CONCAT("dayofweek=",$A47," timeofday=",K$42))</f>
        <v>3</v>
      </c>
      <c r="L47" s="6" cm="1">
        <f t="array" aca="1" ref="L47" ca="1">_xll.Pinboard($O$1,$D$1,$F$1,$B$1,,,_xlfn.CONCAT("dayofweek=",$A47," timeofday=",L$42))</f>
        <v>13</v>
      </c>
      <c r="M47" s="6" cm="1">
        <f t="array" aca="1" ref="M47" ca="1">_xll.Pinboard($O$1,$D$1,$F$1,$B$1,,,_xlfn.CONCAT("dayofweek=",$A47," timeofday=",M$42))</f>
        <v>8</v>
      </c>
      <c r="N47" s="6" cm="1">
        <f t="array" aca="1" ref="N47" ca="1">_xll.Pinboard($O$1,$D$1,$F$1,$B$1,,,_xlfn.CONCAT("dayofweek=",$A47," timeofday=",N$42))</f>
        <v>5</v>
      </c>
      <c r="O47" s="6" cm="1">
        <f t="array" aca="1" ref="O47" ca="1">_xll.Pinboard($O$1,$D$1,$F$1,$B$1,,,_xlfn.CONCAT("dayofweek=",$A47," timeofday=",O$42))</f>
        <v>2</v>
      </c>
      <c r="P47" s="6" cm="1">
        <f t="array" aca="1" ref="P47" ca="1">_xll.Pinboard($O$1,$D$1,$F$1,$B$1,,,_xlfn.CONCAT("dayofweek=",$A47," timeofday=",P$42))</f>
        <v>10</v>
      </c>
    </row>
    <row r="48" spans="1:16" x14ac:dyDescent="0.25">
      <c r="A48" t="s">
        <v>7</v>
      </c>
      <c r="B48" s="6" cm="1">
        <f t="array" aca="1" ref="B48" ca="1">_xll.Pinboard($O$1,$D$1,$F$1,$B$1,,,_xlfn.CONCAT("dayofweek=",$A48," timeofday=",B$42))</f>
        <v>3</v>
      </c>
      <c r="C48" s="6" cm="1">
        <f t="array" aca="1" ref="C48" ca="1">_xll.Pinboard($O$1,$D$1,$F$1,$B$1,,,_xlfn.CONCAT("dayofweek=",$A48," timeofday=",C$42))</f>
        <v>0</v>
      </c>
      <c r="D48" s="6" cm="1">
        <f t="array" aca="1" ref="D48" ca="1">_xll.Pinboard($O$1,$D$1,$F$1,$B$1,,,_xlfn.CONCAT("dayofweek=",$A48," timeofday=",D$42))</f>
        <v>2</v>
      </c>
      <c r="E48" s="6" cm="1">
        <f t="array" aca="1" ref="E48" ca="1">_xll.Pinboard($O$1,$D$1,$F$1,$B$1,,,_xlfn.CONCAT("dayofweek=",$A48," timeofday=",E$42))</f>
        <v>7</v>
      </c>
      <c r="F48" s="6" cm="1">
        <f t="array" aca="1" ref="F48" ca="1">_xll.Pinboard($O$1,$D$1,$F$1,$B$1,,,_xlfn.CONCAT("dayofweek=",$A48," timeofday=",F$42))</f>
        <v>4</v>
      </c>
      <c r="G48" s="6" cm="1">
        <f t="array" aca="1" ref="G48" ca="1">_xll.Pinboard($O$1,$D$1,$F$1,$B$1,,,_xlfn.CONCAT("dayofweek=",$A48," timeofday=",G$42))</f>
        <v>3</v>
      </c>
      <c r="H48" s="6" cm="1">
        <f t="array" aca="1" ref="H48" ca="1">_xll.Pinboard($O$1,$D$1,$F$1,$B$1,,,_xlfn.CONCAT("dayofweek=",$A48," timeofday=",H$42))</f>
        <v>7</v>
      </c>
      <c r="I48" s="6" cm="1">
        <f t="array" aca="1" ref="I48" ca="1">_xll.Pinboard($O$1,$D$1,$F$1,$B$1,,,_xlfn.CONCAT("dayofweek=",$A48," timeofday=",I$42))</f>
        <v>7</v>
      </c>
      <c r="J48" s="6" cm="1">
        <f t="array" aca="1" ref="J48" ca="1">_xll.Pinboard($O$1,$D$1,$F$1,$B$1,,,_xlfn.CONCAT("dayofweek=",$A48," timeofday=",J$42))</f>
        <v>3</v>
      </c>
      <c r="K48" s="6" cm="1">
        <f t="array" aca="1" ref="K48" ca="1">_xll.Pinboard($O$1,$D$1,$F$1,$B$1,,,_xlfn.CONCAT("dayofweek=",$A48," timeofday=",K$42))</f>
        <v>2</v>
      </c>
      <c r="L48" s="6" cm="1">
        <f t="array" aca="1" ref="L48" ca="1">_xll.Pinboard($O$1,$D$1,$F$1,$B$1,,,_xlfn.CONCAT("dayofweek=",$A48," timeofday=",L$42))</f>
        <v>5</v>
      </c>
      <c r="M48" s="6" cm="1">
        <f t="array" aca="1" ref="M48" ca="1">_xll.Pinboard($O$1,$D$1,$F$1,$B$1,,,_xlfn.CONCAT("dayofweek=",$A48," timeofday=",M$42))</f>
        <v>2</v>
      </c>
      <c r="N48" s="6" cm="1">
        <f t="array" aca="1" ref="N48" ca="1">_xll.Pinboard($O$1,$D$1,$F$1,$B$1,,,_xlfn.CONCAT("dayofweek=",$A48," timeofday=",N$42))</f>
        <v>2</v>
      </c>
      <c r="O48" s="6" cm="1">
        <f t="array" aca="1" ref="O48" ca="1">_xll.Pinboard($O$1,$D$1,$F$1,$B$1,,,_xlfn.CONCAT("dayofweek=",$A48," timeofday=",O$42))</f>
        <v>1</v>
      </c>
      <c r="P48" s="6" cm="1">
        <f t="array" aca="1" ref="P48" ca="1">_xll.Pinboard($O$1,$D$1,$F$1,$B$1,,,_xlfn.CONCAT("dayofweek=",$A48," timeofday=",P$42))</f>
        <v>5</v>
      </c>
    </row>
    <row r="49" spans="1:16" x14ac:dyDescent="0.25">
      <c r="A49" t="s">
        <v>8</v>
      </c>
      <c r="B49" s="6" cm="1">
        <f t="array" aca="1" ref="B49" ca="1">_xll.Pinboard($O$1,$D$1,$F$1,$B$1,,,_xlfn.CONCAT("dayofweek=",$A49," timeofday=",B$42))</f>
        <v>1</v>
      </c>
      <c r="C49" s="6" cm="1">
        <f t="array" aca="1" ref="C49" ca="1">_xll.Pinboard($O$1,$D$1,$F$1,$B$1,,,_xlfn.CONCAT("dayofweek=",$A49," timeofday=",C$42))</f>
        <v>0</v>
      </c>
      <c r="D49" s="6" cm="1">
        <f t="array" aca="1" ref="D49" ca="1">_xll.Pinboard($O$1,$D$1,$F$1,$B$1,,,_xlfn.CONCAT("dayofweek=",$A49," timeofday=",D$42))</f>
        <v>0</v>
      </c>
      <c r="E49" s="6" cm="1">
        <f t="array" aca="1" ref="E49" ca="1">_xll.Pinboard($O$1,$D$1,$F$1,$B$1,,,_xlfn.CONCAT("dayofweek=",$A49," timeofday=",E$42))</f>
        <v>1</v>
      </c>
      <c r="F49" s="6" cm="1">
        <f t="array" aca="1" ref="F49" ca="1">_xll.Pinboard($O$1,$D$1,$F$1,$B$1,,,_xlfn.CONCAT("dayofweek=",$A49," timeofday=",F$42))</f>
        <v>1</v>
      </c>
      <c r="G49" s="6" cm="1">
        <f t="array" aca="1" ref="G49" ca="1">_xll.Pinboard($O$1,$D$1,$F$1,$B$1,,,_xlfn.CONCAT("dayofweek=",$A49," timeofday=",G$42))</f>
        <v>4</v>
      </c>
      <c r="H49" s="6" cm="1">
        <f t="array" aca="1" ref="H49" ca="1">_xll.Pinboard($O$1,$D$1,$F$1,$B$1,,,_xlfn.CONCAT("dayofweek=",$A49," timeofday=",H$42))</f>
        <v>5</v>
      </c>
      <c r="I49" s="6" cm="1">
        <f t="array" aca="1" ref="I49" ca="1">_xll.Pinboard($O$1,$D$1,$F$1,$B$1,,,_xlfn.CONCAT("dayofweek=",$A49," timeofday=",I$42))</f>
        <v>1</v>
      </c>
      <c r="J49" s="6" cm="1">
        <f t="array" aca="1" ref="J49" ca="1">_xll.Pinboard($O$1,$D$1,$F$1,$B$1,,,_xlfn.CONCAT("dayofweek=",$A49," timeofday=",J$42))</f>
        <v>0</v>
      </c>
      <c r="K49" s="6" cm="1">
        <f t="array" aca="1" ref="K49" ca="1">_xll.Pinboard($O$1,$D$1,$F$1,$B$1,,,_xlfn.CONCAT("dayofweek=",$A49," timeofday=",K$42))</f>
        <v>4</v>
      </c>
      <c r="L49" s="6" cm="1">
        <f t="array" aca="1" ref="L49" ca="1">_xll.Pinboard($O$1,$D$1,$F$1,$B$1,,,_xlfn.CONCAT("dayofweek=",$A49," timeofday=",L$42))</f>
        <v>1</v>
      </c>
      <c r="M49" s="6" cm="1">
        <f t="array" aca="1" ref="M49" ca="1">_xll.Pinboard($O$1,$D$1,$F$1,$B$1,,,_xlfn.CONCAT("dayofweek=",$A49," timeofday=",M$42))</f>
        <v>3</v>
      </c>
      <c r="N49" s="6" cm="1">
        <f t="array" aca="1" ref="N49" ca="1">_xll.Pinboard($O$1,$D$1,$F$1,$B$1,,,_xlfn.CONCAT("dayofweek=",$A49," timeofday=",N$42))</f>
        <v>2</v>
      </c>
      <c r="O49" s="6" cm="1">
        <f t="array" aca="1" ref="O49" ca="1">_xll.Pinboard($O$1,$D$1,$F$1,$B$1,,,_xlfn.CONCAT("dayofweek=",$A49," timeofday=",O$42))</f>
        <v>2</v>
      </c>
      <c r="P49" s="6" cm="1">
        <f t="array" aca="1" ref="P49" ca="1">_xll.Pinboard($O$1,$D$1,$F$1,$B$1,,,_xlfn.CONCAT("dayofweek=",$A49," timeofday=",P$42))</f>
        <v>7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13</xdr:col>
                    <xdr:colOff>0</xdr:colOff>
                    <xdr:row>1</xdr:row>
                    <xdr:rowOff>9525</xdr:rowOff>
                  </from>
                  <to>
                    <xdr:col>16</xdr:col>
                    <xdr:colOff>533400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</dc:creator>
  <cp:lastModifiedBy>Richard B</cp:lastModifiedBy>
  <dcterms:created xsi:type="dcterms:W3CDTF">2023-05-01T04:41:54Z</dcterms:created>
  <dcterms:modified xsi:type="dcterms:W3CDTF">2023-05-01T20:51:18Z</dcterms:modified>
</cp:coreProperties>
</file>