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vedev\fdlcom\web\docs\Excel\"/>
    </mc:Choice>
  </mc:AlternateContent>
  <xr:revisionPtr revIDLastSave="0" documentId="13_ncr:1_{D8D432CD-DDCB-41F8-A596-21E9F1287A1B}" xr6:coauthVersionLast="47" xr6:coauthVersionMax="47" xr10:uidLastSave="{00000000-0000-0000-0000-000000000000}"/>
  <bookViews>
    <workbookView xWindow="1275" yWindow="120" windowWidth="23250" windowHeight="14910" xr2:uid="{81BD4DD8-29F7-4476-862F-24E872E6B8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 a="1"/>
  <c r="B6" i="1" s="1"/>
  <c r="O1" i="1" a="1"/>
  <c r="O1" i="1" s="1"/>
  <c r="B2" i="1" s="1" a="1"/>
  <c r="B2" i="1" s="1"/>
  <c r="H9" i="1" l="1" a="1"/>
  <c r="H9" i="1" s="1"/>
  <c r="F9" i="1" a="1"/>
  <c r="F9" i="1" s="1"/>
  <c r="J5" i="1" a="1"/>
  <c r="J5" i="1" s="1"/>
  <c r="D4" i="1" a="1"/>
  <c r="D4" i="1" s="1"/>
  <c r="G7" i="1" a="1"/>
  <c r="G7" i="1" s="1"/>
  <c r="K4" i="1" a="1"/>
  <c r="K4" i="1" s="1"/>
  <c r="K10" i="1" a="1"/>
  <c r="K10" i="1" s="1"/>
  <c r="C10" i="1" a="1"/>
  <c r="C10" i="1" s="1"/>
  <c r="D9" i="1" a="1"/>
  <c r="D9" i="1" s="1"/>
  <c r="E8" i="1" a="1"/>
  <c r="E8" i="1" s="1"/>
  <c r="F7" i="1" a="1"/>
  <c r="F7" i="1" s="1"/>
  <c r="G6" i="1" a="1"/>
  <c r="G6" i="1" s="1"/>
  <c r="H5" i="1" a="1"/>
  <c r="H5" i="1" s="1"/>
  <c r="I13" i="1" a="1"/>
  <c r="I13" i="1" s="1"/>
  <c r="G4" i="1" a="1"/>
  <c r="G4" i="1" s="1"/>
  <c r="E10" i="1" a="1"/>
  <c r="E10" i="1" s="1"/>
  <c r="I6" i="1" a="1"/>
  <c r="I6" i="1" s="1"/>
  <c r="C4" i="1" a="1"/>
  <c r="C4" i="1" s="1"/>
  <c r="F8" i="1" a="1"/>
  <c r="F8" i="1" s="1"/>
  <c r="J13" i="1" a="1"/>
  <c r="J13" i="1" s="1"/>
  <c r="J10" i="1" a="1"/>
  <c r="J10" i="1" s="1"/>
  <c r="K9" i="1" a="1"/>
  <c r="K9" i="1" s="1"/>
  <c r="C9" i="1" a="1"/>
  <c r="C9" i="1" s="1"/>
  <c r="D8" i="1" a="1"/>
  <c r="D8" i="1" s="1"/>
  <c r="E7" i="1" a="1"/>
  <c r="E7" i="1" s="1"/>
  <c r="F6" i="1" a="1"/>
  <c r="F6" i="1" s="1"/>
  <c r="G5" i="1" a="1"/>
  <c r="G5" i="1" s="1"/>
  <c r="H13" i="1" a="1"/>
  <c r="H13" i="1" s="1"/>
  <c r="G8" i="1" a="1"/>
  <c r="G8" i="1" s="1"/>
  <c r="C13" i="1" a="1"/>
  <c r="C13" i="1" s="1"/>
  <c r="D10" i="1" a="1"/>
  <c r="D10" i="1" s="1"/>
  <c r="I5" i="1" a="1"/>
  <c r="I5" i="1" s="1"/>
  <c r="J4" i="1" a="1"/>
  <c r="J4" i="1" s="1"/>
  <c r="I4" i="1" a="1"/>
  <c r="I4" i="1" s="1"/>
  <c r="I10" i="1" a="1"/>
  <c r="I10" i="1" s="1"/>
  <c r="J9" i="1" a="1"/>
  <c r="J9" i="1" s="1"/>
  <c r="K8" i="1" a="1"/>
  <c r="K8" i="1" s="1"/>
  <c r="C8" i="1" a="1"/>
  <c r="C8" i="1" s="1"/>
  <c r="D7" i="1" a="1"/>
  <c r="D7" i="1" s="1"/>
  <c r="E6" i="1" a="1"/>
  <c r="E6" i="1" s="1"/>
  <c r="F5" i="1" a="1"/>
  <c r="F5" i="1" s="1"/>
  <c r="G13" i="1" a="1"/>
  <c r="G13" i="1" s="1"/>
  <c r="E4" i="1" a="1"/>
  <c r="E4" i="1" s="1"/>
  <c r="H7" i="1" a="1"/>
  <c r="H7" i="1" s="1"/>
  <c r="K13" i="1" a="1"/>
  <c r="K13" i="1" s="1"/>
  <c r="E9" i="1" a="1"/>
  <c r="E9" i="1" s="1"/>
  <c r="H6" i="1" a="1"/>
  <c r="H6" i="1" s="1"/>
  <c r="H4" i="1" a="1"/>
  <c r="H4" i="1" s="1"/>
  <c r="H10" i="1" a="1"/>
  <c r="H10" i="1" s="1"/>
  <c r="I9" i="1" a="1"/>
  <c r="I9" i="1" s="1"/>
  <c r="J8" i="1" a="1"/>
  <c r="J8" i="1" s="1"/>
  <c r="K7" i="1" a="1"/>
  <c r="K7" i="1" s="1"/>
  <c r="C7" i="1" a="1"/>
  <c r="C7" i="1" s="1"/>
  <c r="D6" i="1" a="1"/>
  <c r="D6" i="1" s="1"/>
  <c r="E5" i="1" a="1"/>
  <c r="E5" i="1" s="1"/>
  <c r="F13" i="1" a="1"/>
  <c r="F13" i="1" s="1"/>
  <c r="G10" i="1" a="1"/>
  <c r="G10" i="1" s="1"/>
  <c r="I8" i="1" a="1"/>
  <c r="I8" i="1" s="1"/>
  <c r="J7" i="1" a="1"/>
  <c r="J7" i="1" s="1"/>
  <c r="K6" i="1" a="1"/>
  <c r="K6" i="1" s="1"/>
  <c r="C6" i="1" a="1"/>
  <c r="C6" i="1" s="1"/>
  <c r="D5" i="1" a="1"/>
  <c r="D5" i="1" s="1"/>
  <c r="E13" i="1" a="1"/>
  <c r="E13" i="1" s="1"/>
  <c r="F4" i="1" a="1"/>
  <c r="F4" i="1" s="1"/>
  <c r="F10" i="1" a="1"/>
  <c r="F10" i="1" s="1"/>
  <c r="G9" i="1" a="1"/>
  <c r="G9" i="1" s="1"/>
  <c r="H8" i="1" a="1"/>
  <c r="H8" i="1" s="1"/>
  <c r="I7" i="1" a="1"/>
  <c r="I7" i="1" s="1"/>
  <c r="J6" i="1" a="1"/>
  <c r="J6" i="1" s="1"/>
  <c r="K5" i="1" a="1"/>
  <c r="K5" i="1" s="1"/>
  <c r="C5" i="1" a="1"/>
  <c r="C5" i="1" s="1"/>
  <c r="D13" i="1" a="1"/>
  <c r="D13" i="1" s="1"/>
  <c r="B4" i="1" a="1"/>
  <c r="B4" i="1" s="1"/>
  <c r="B10" i="1" a="1"/>
  <c r="B10" i="1" s="1"/>
  <c r="B9" i="1" a="1"/>
  <c r="B9" i="1" s="1"/>
  <c r="B8" i="1" a="1"/>
  <c r="B8" i="1" s="1"/>
  <c r="B7" i="1" a="1"/>
  <c r="B7" i="1" s="1"/>
  <c r="B5" i="1" a="1"/>
  <c r="B5" i="1" s="1"/>
  <c r="K12" i="1" l="1"/>
  <c r="D12" i="1"/>
  <c r="C12" i="1"/>
  <c r="E12" i="1"/>
  <c r="L13" i="1"/>
  <c r="F12" i="1"/>
  <c r="H12" i="1"/>
  <c r="I12" i="1"/>
  <c r="L9" i="1"/>
  <c r="G12" i="1"/>
  <c r="J12" i="1"/>
  <c r="L5" i="1"/>
  <c r="L6" i="1"/>
  <c r="L7" i="1"/>
  <c r="L8" i="1"/>
  <c r="L10" i="1"/>
  <c r="B12" i="1"/>
  <c r="L4" i="1"/>
  <c r="L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<sst xmlns="http://schemas.openxmlformats.org/spreadsheetml/2006/main" count="41" uniqueCount="41">
  <si>
    <t>Total</t>
  </si>
  <si>
    <t>To</t>
  </si>
  <si>
    <t>From</t>
  </si>
  <si>
    <t>Sunday</t>
  </si>
  <si>
    <t>Monday</t>
  </si>
  <si>
    <t>Wednesday</t>
  </si>
  <si>
    <t>Thursday</t>
  </si>
  <si>
    <t>Friday</t>
  </si>
  <si>
    <t>Saturday</t>
  </si>
  <si>
    <t>Tuesday</t>
  </si>
  <si>
    <t>0,6</t>
  </si>
  <si>
    <t>6,9</t>
  </si>
  <si>
    <t>9,12</t>
  </si>
  <si>
    <t>14,17</t>
  </si>
  <si>
    <t>17,20</t>
  </si>
  <si>
    <t>20,24</t>
  </si>
  <si>
    <t>0,24</t>
  </si>
  <si>
    <t>ErrorCheck</t>
  </si>
  <si>
    <t>All Days</t>
  </si>
  <si>
    <t>Key</t>
  </si>
  <si>
    <t>Yellow</t>
  </si>
  <si>
    <t>Main selection criteria, pid, date range</t>
  </si>
  <si>
    <t>lightblue</t>
  </si>
  <si>
    <t>Breakdown by day of week</t>
  </si>
  <si>
    <t>lightgreen</t>
  </si>
  <si>
    <t>Breakdown by time of day. Note various hour widths</t>
  </si>
  <si>
    <t>Breakdown by day of week AND time of day</t>
  </si>
  <si>
    <t>Red Text</t>
  </si>
  <si>
    <t>Error checks for testing.  Should all be zero</t>
  </si>
  <si>
    <t>pinboard</t>
  </si>
  <si>
    <t>product.sales.revenue.period</t>
  </si>
  <si>
    <t>product.sales.count.period</t>
  </si>
  <si>
    <t>product.sales.linecount.period</t>
  </si>
  <si>
    <t>product.sales.revenue.notax.period</t>
  </si>
  <si>
    <t>product.sales.cost.period</t>
  </si>
  <si>
    <t>lightgold</t>
  </si>
  <si>
    <t>Pid/Depid</t>
  </si>
  <si>
    <t>department.sales.count.period</t>
  </si>
  <si>
    <t>department.sales.revenue.period</t>
  </si>
  <si>
    <t>department.sales.linecount.period</t>
  </si>
  <si>
    <t>department.sales.revenue.notax.period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</si>
</sst>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5" fontId="0" fillId="0" borderId="0" xfId="0" applyNumberFormat="1"/>
    <xf numFmtId="0" fontId="0" fillId="2" borderId="0" xfId="0" applyFill="1"/>
    <xf numFmtId="15" fontId="0" fillId="2" borderId="0" xfId="0" applyNumberFormat="1" applyFill="1"/>
    <xf numFmtId="14" fontId="0" fillId="2" borderId="0" xfId="0" applyNumberFormat="1" applyFill="1"/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1" fillId="0" borderId="0" xfId="0" applyFont="1"/>
    <xf numFmtId="0" fontId="0" fillId="5" borderId="0" xfId="0" applyFill="1"/>
    <xf numFmtId="0" fontId="0" fillId="6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Day of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Sheet1!$A$4:$A$10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Sheet1!$B$4:$B$10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8-431F-8C0E-0EC43D429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By Time of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Sheet1!$C$3:$J$3</c:f>
              <c:strCache>
                <c:ptCount val="8"/>
                <c:pt idx="0">
                  <c:v>0,6</c:v>
                </c:pt>
                <c:pt idx="1">
                  <c:v>6,9</c:v>
                </c:pt>
                <c:pt idx="2">
                  <c:v>9,12</c:v>
                </c:pt>
                <c:pt idx="3">
                  <c:v>12</c:v>
                </c:pt>
                <c:pt idx="4">
                  <c:v>13</c:v>
                </c:pt>
                <c:pt idx="5">
                  <c:v>14,17</c:v>
                </c:pt>
                <c:pt idx="6">
                  <c:v>17,20</c:v>
                </c:pt>
                <c:pt idx="7">
                  <c:v>20,24</c:v>
                </c:pt>
              </c:strCache>
            </c:strRef>
          </c:cat>
          <c:val>
            <c:numRef>
              <c:f>Sheet1!$C$13:$J$13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7-4646-9A69-6844FFDC6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5710303"/>
        <c:axId val="278822447"/>
      </c:barChart>
      <c:catAx>
        <c:axId val="29571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822447"/>
        <c:crosses val="autoZero"/>
        <c:auto val="1"/>
        <c:lblAlgn val="ctr"/>
        <c:lblOffset val="100"/>
        <c:noMultiLvlLbl val="0"/>
      </c:catAx>
      <c:valAx>
        <c:axId val="27882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71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N1" fmlaRange="$R$1:$R$9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9525</xdr:rowOff>
    </xdr:from>
    <xdr:to>
      <xdr:col>8</xdr:col>
      <xdr:colOff>200025</xdr:colOff>
      <xdr:row>35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8BF34F-7D0E-D641-01F8-158DDC408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61912</xdr:colOff>
      <xdr:row>20</xdr:row>
      <xdr:rowOff>180975</xdr:rowOff>
    </xdr:from>
    <xdr:to>
      <xdr:col>16</xdr:col>
      <xdr:colOff>366712</xdr:colOff>
      <xdr:row>35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D1C032-79A0-C9E8-6026-425C4725F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</xdr:row>
          <xdr:rowOff>9525</xdr:rowOff>
        </xdr:from>
        <xdr:to>
          <xdr:col>16</xdr:col>
          <xdr:colOff>533400</xdr:colOff>
          <xdr:row>2</xdr:row>
          <xdr:rowOff>85725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E717D-11FE-4598-8709-2425AD81931B}">
  <dimension ref="A1:R20"/>
  <sheetViews>
    <sheetView tabSelected="1" workbookViewId="0">
      <selection activeCell="B6" sqref="B6"/>
    </sheetView>
  </sheetViews>
  <sheetFormatPr defaultRowHeight="15" x14ac:dyDescent="0.25"/>
  <cols>
    <col min="6" max="6" width="10.85546875" customWidth="1"/>
  </cols>
  <sheetData>
    <row r="1" spans="1:18" x14ac:dyDescent="0.25">
      <c r="A1" t="s">
        <v>36</v>
      </c>
      <c r="B1" s="2">
        <v>10</v>
      </c>
      <c r="C1" s="1" t="s">
        <v>2</v>
      </c>
      <c r="D1" s="3">
        <v>43101</v>
      </c>
      <c r="E1" t="s">
        <v>1</v>
      </c>
      <c r="F1" s="4">
        <v>45292</v>
      </c>
      <c r="M1" s="2" t="s">
        <v>29</v>
      </c>
      <c r="N1">
        <v>1</v>
      </c>
      <c r="O1" t="str" cm="1">
        <f t="array" ref="O1">INDEX(R1:R15,N1)</f>
        <v>product.sales.count.period</v>
      </c>
      <c r="R1" t="s">
        <v>31</v>
      </c>
    </row>
    <row r="2" spans="1:18" x14ac:dyDescent="0.25">
      <c r="A2" t="s">
        <v>0</v>
      </c>
      <c r="B2" cm="1">
        <f t="array" aca="1" ref="B2" ca="1">_xll.Pinboard($O$1,$B$1,$D$1,$F$1)</f>
        <v>15</v>
      </c>
      <c r="R2" t="s">
        <v>30</v>
      </c>
    </row>
    <row r="3" spans="1:18" x14ac:dyDescent="0.25">
      <c r="C3" t="s">
        <v>10</v>
      </c>
      <c r="D3" t="s">
        <v>11</v>
      </c>
      <c r="E3" t="s">
        <v>12</v>
      </c>
      <c r="F3">
        <v>12</v>
      </c>
      <c r="G3">
        <v>13</v>
      </c>
      <c r="H3" t="s">
        <v>13</v>
      </c>
      <c r="I3" t="s">
        <v>14</v>
      </c>
      <c r="J3" t="s">
        <v>15</v>
      </c>
      <c r="K3" t="s">
        <v>16</v>
      </c>
      <c r="L3" t="s">
        <v>17</v>
      </c>
      <c r="R3" t="s">
        <v>32</v>
      </c>
    </row>
    <row r="4" spans="1:18" x14ac:dyDescent="0.25">
      <c r="A4" t="s">
        <v>3</v>
      </c>
      <c r="B4" s="5" cm="1">
        <f t="array" aca="1" ref="B4" ca="1">_xll.Pinboard($O$1,$B$1,$D$1,$F$1,,,_xlfn.CONCAT("dayofweek=",$A4))</f>
        <v>4</v>
      </c>
      <c r="C4" s="6" cm="1">
        <f t="array" aca="1" ref="C4" ca="1">_xll.Pinboard($O$1,$B$1,$D$1,$F$1,,,_xlfn.CONCAT("dayofweek=",$A4," timeofday=",C$3))</f>
        <v>0</v>
      </c>
      <c r="D4" s="6" cm="1">
        <f t="array" aca="1" ref="D4" ca="1">_xll.Pinboard($O$1,$B$1,$D$1,$F$1,,,_xlfn.CONCAT("dayofweek=",$A4," timeofday=",D$3))</f>
        <v>1</v>
      </c>
      <c r="E4" s="6" cm="1">
        <f t="array" aca="1" ref="E4" ca="1">_xll.Pinboard($O$1,$B$1,$D$1,$F$1,,,_xlfn.CONCAT("dayofweek=",$A4," timeofday=",E$3))</f>
        <v>0</v>
      </c>
      <c r="F4" s="6" cm="1">
        <f t="array" aca="1" ref="F4" ca="1">_xll.Pinboard($O$1,$B$1,$D$1,$F$1,,,_xlfn.CONCAT("dayofweek=",$A4," timeofday=",F$3))</f>
        <v>0</v>
      </c>
      <c r="G4" s="6" cm="1">
        <f t="array" aca="1" ref="G4" ca="1">_xll.Pinboard($O$1,$B$1,$D$1,$F$1,,,_xlfn.CONCAT("dayofweek=",$A4," timeofday=",G$3))</f>
        <v>1</v>
      </c>
      <c r="H4" s="6" cm="1">
        <f t="array" aca="1" ref="H4" ca="1">_xll.Pinboard($O$1,$B$1,$D$1,$F$1,,,_xlfn.CONCAT("dayofweek=",$A4," timeofday=",H$3))</f>
        <v>0</v>
      </c>
      <c r="I4" s="6" cm="1">
        <f t="array" aca="1" ref="I4" ca="1">_xll.Pinboard($O$1,$B$1,$D$1,$F$1,,,_xlfn.CONCAT("dayofweek=",$A4," timeofday=",I$3))</f>
        <v>1</v>
      </c>
      <c r="J4" s="6" cm="1">
        <f t="array" aca="1" ref="J4" ca="1">_xll.Pinboard($O$1,$B$1,$D$1,$F$1,,,_xlfn.CONCAT("dayofweek=",$A4," timeofday=",J$3))</f>
        <v>1</v>
      </c>
      <c r="K4" s="6" cm="1">
        <f t="array" aca="1" ref="K4" ca="1">_xll.Pinboard($O$1,$B$1,$D$1,$F$1,,,_xlfn.CONCAT("dayofweek=",$A4," timeofday=",K$3))</f>
        <v>4</v>
      </c>
      <c r="L4" s="8">
        <f ca="1">SUM(C4:J4)-B4</f>
        <v>0</v>
      </c>
      <c r="R4" t="s">
        <v>33</v>
      </c>
    </row>
    <row r="5" spans="1:18" x14ac:dyDescent="0.25">
      <c r="A5" t="s">
        <v>4</v>
      </c>
      <c r="B5" s="5" cm="1">
        <f t="array" aca="1" ref="B5" ca="1">_xll.Pinboard($O$1,$B$1,$D$1,$F$1,,,_xlfn.CONCAT("dayofweek=",$A5))</f>
        <v>2</v>
      </c>
      <c r="C5" s="6" cm="1">
        <f t="array" aca="1" ref="C5" ca="1">_xll.Pinboard($O$1,$B$1,$D$1,$F$1,,,_xlfn.CONCAT("dayofweek=",$A5," timeofday=",C$3))</f>
        <v>0</v>
      </c>
      <c r="D5" s="6" cm="1">
        <f t="array" aca="1" ref="D5" ca="1">_xll.Pinboard($O$1,$B$1,$D$1,$F$1,,,_xlfn.CONCAT("dayofweek=",$A5," timeofday=",D$3))</f>
        <v>0</v>
      </c>
      <c r="E5" s="6" cm="1">
        <f t="array" aca="1" ref="E5" ca="1">_xll.Pinboard($O$1,$B$1,$D$1,$F$1,,,_xlfn.CONCAT("dayofweek=",$A5," timeofday=",E$3))</f>
        <v>1</v>
      </c>
      <c r="F5" s="6" cm="1">
        <f t="array" aca="1" ref="F5" ca="1">_xll.Pinboard($O$1,$B$1,$D$1,$F$1,,,_xlfn.CONCAT("dayofweek=",$A5," timeofday=",F$3))</f>
        <v>0</v>
      </c>
      <c r="G5" s="6" cm="1">
        <f t="array" aca="1" ref="G5" ca="1">_xll.Pinboard($O$1,$B$1,$D$1,$F$1,,,_xlfn.CONCAT("dayofweek=",$A5," timeofday=",G$3))</f>
        <v>0</v>
      </c>
      <c r="H5" s="6" cm="1">
        <f t="array" aca="1" ref="H5" ca="1">_xll.Pinboard($O$1,$B$1,$D$1,$F$1,,,_xlfn.CONCAT("dayofweek=",$A5," timeofday=",H$3))</f>
        <v>1</v>
      </c>
      <c r="I5" s="6" cm="1">
        <f t="array" aca="1" ref="I5" ca="1">_xll.Pinboard($O$1,$B$1,$D$1,$F$1,,,_xlfn.CONCAT("dayofweek=",$A5," timeofday=",I$3))</f>
        <v>0</v>
      </c>
      <c r="J5" s="6" cm="1">
        <f t="array" aca="1" ref="J5" ca="1">_xll.Pinboard($O$1,$B$1,$D$1,$F$1,,,_xlfn.CONCAT("dayofweek=",$A5," timeofday=",J$3))</f>
        <v>0</v>
      </c>
      <c r="K5" s="6" cm="1">
        <f t="array" aca="1" ref="K5" ca="1">_xll.Pinboard($O$1,$B$1,$D$1,$F$1,,,_xlfn.CONCAT("dayofweek=",$A5," timeofday=",K$3))</f>
        <v>2</v>
      </c>
      <c r="L5" s="8">
        <f t="shared" ref="L5:L13" ca="1" si="0">SUM(C5:J5)-B5</f>
        <v>0</v>
      </c>
      <c r="R5" t="s">
        <v>34</v>
      </c>
    </row>
    <row r="6" spans="1:18" x14ac:dyDescent="0.25">
      <c r="A6" t="s">
        <v>9</v>
      </c>
      <c r="B6" s="5" cm="1">
        <f t="array" aca="1" ref="B6" ca="1">_xll.Pinboard($O$1,$B$1,$D$1,$F$1,,,_xlfn.CONCAT("dayofweek=",$A6))</f>
        <v>2</v>
      </c>
      <c r="C6" s="6" cm="1">
        <f t="array" aca="1" ref="C6" ca="1">_xll.Pinboard($O$1,$B$1,$D$1,$F$1,,,_xlfn.CONCAT("dayofweek=",$A6," timeofday=",C$3))</f>
        <v>0</v>
      </c>
      <c r="D6" s="6" cm="1">
        <f t="array" aca="1" ref="D6" ca="1">_xll.Pinboard($O$1,$B$1,$D$1,$F$1,,,_xlfn.CONCAT("dayofweek=",$A6," timeofday=",D$3))</f>
        <v>1</v>
      </c>
      <c r="E6" s="6" cm="1">
        <f t="array" aca="1" ref="E6" ca="1">_xll.Pinboard($O$1,$B$1,$D$1,$F$1,,,_xlfn.CONCAT("dayofweek=",$A6," timeofday=",E$3))</f>
        <v>1</v>
      </c>
      <c r="F6" s="6" cm="1">
        <f t="array" aca="1" ref="F6" ca="1">_xll.Pinboard($O$1,$B$1,$D$1,$F$1,,,_xlfn.CONCAT("dayofweek=",$A6," timeofday=",F$3))</f>
        <v>0</v>
      </c>
      <c r="G6" s="6" cm="1">
        <f t="array" aca="1" ref="G6" ca="1">_xll.Pinboard($O$1,$B$1,$D$1,$F$1,,,_xlfn.CONCAT("dayofweek=",$A6," timeofday=",G$3))</f>
        <v>0</v>
      </c>
      <c r="H6" s="6" cm="1">
        <f t="array" aca="1" ref="H6" ca="1">_xll.Pinboard($O$1,$B$1,$D$1,$F$1,,,_xlfn.CONCAT("dayofweek=",$A6," timeofday=",H$3))</f>
        <v>0</v>
      </c>
      <c r="I6" s="6" cm="1">
        <f t="array" aca="1" ref="I6" ca="1">_xll.Pinboard($O$1,$B$1,$D$1,$F$1,,,_xlfn.CONCAT("dayofweek=",$A6," timeofday=",I$3))</f>
        <v>0</v>
      </c>
      <c r="J6" s="6" cm="1">
        <f t="array" aca="1" ref="J6" ca="1">_xll.Pinboard($O$1,$B$1,$D$1,$F$1,,,_xlfn.CONCAT("dayofweek=",$A6," timeofday=",J$3))</f>
        <v>0</v>
      </c>
      <c r="K6" s="6" cm="1">
        <f t="array" aca="1" ref="K6" ca="1">_xll.Pinboard($O$1,$B$1,$D$1,$F$1,,,_xlfn.CONCAT("dayofweek=",$A6," timeofday=",K$3))</f>
        <v>2</v>
      </c>
      <c r="L6" s="8">
        <f t="shared" ca="1" si="0"/>
        <v>0</v>
      </c>
      <c r="R6" t="s">
        <v>37</v>
      </c>
    </row>
    <row r="7" spans="1:18" x14ac:dyDescent="0.25">
      <c r="A7" t="s">
        <v>5</v>
      </c>
      <c r="B7" s="5" cm="1">
        <f t="array" aca="1" ref="B7" ca="1">_xll.Pinboard($O$1,$B$1,$D$1,$F$1,,,_xlfn.CONCAT("dayofweek=",$A7))</f>
        <v>0</v>
      </c>
      <c r="C7" s="6" cm="1">
        <f t="array" aca="1" ref="C7" ca="1">_xll.Pinboard($O$1,$B$1,$D$1,$F$1,,,_xlfn.CONCAT("dayofweek=",$A7," timeofday=",C$3))</f>
        <v>0</v>
      </c>
      <c r="D7" s="6" cm="1">
        <f t="array" aca="1" ref="D7" ca="1">_xll.Pinboard($O$1,$B$1,$D$1,$F$1,,,_xlfn.CONCAT("dayofweek=",$A7," timeofday=",D$3))</f>
        <v>0</v>
      </c>
      <c r="E7" s="6" cm="1">
        <f t="array" aca="1" ref="E7" ca="1">_xll.Pinboard($O$1,$B$1,$D$1,$F$1,,,_xlfn.CONCAT("dayofweek=",$A7," timeofday=",E$3))</f>
        <v>0</v>
      </c>
      <c r="F7" s="6" cm="1">
        <f t="array" aca="1" ref="F7" ca="1">_xll.Pinboard($O$1,$B$1,$D$1,$F$1,,,_xlfn.CONCAT("dayofweek=",$A7," timeofday=",F$3))</f>
        <v>0</v>
      </c>
      <c r="G7" s="6" cm="1">
        <f t="array" aca="1" ref="G7" ca="1">_xll.Pinboard($O$1,$B$1,$D$1,$F$1,,,_xlfn.CONCAT("dayofweek=",$A7," timeofday=",G$3))</f>
        <v>0</v>
      </c>
      <c r="H7" s="6" cm="1">
        <f t="array" aca="1" ref="H7" ca="1">_xll.Pinboard($O$1,$B$1,$D$1,$F$1,,,_xlfn.CONCAT("dayofweek=",$A7," timeofday=",H$3))</f>
        <v>0</v>
      </c>
      <c r="I7" s="6" cm="1">
        <f t="array" aca="1" ref="I7" ca="1">_xll.Pinboard($O$1,$B$1,$D$1,$F$1,,,_xlfn.CONCAT("dayofweek=",$A7," timeofday=",I$3))</f>
        <v>0</v>
      </c>
      <c r="J7" s="6" cm="1">
        <f t="array" aca="1" ref="J7" ca="1">_xll.Pinboard($O$1,$B$1,$D$1,$F$1,,,_xlfn.CONCAT("dayofweek=",$A7," timeofday=",J$3))</f>
        <v>0</v>
      </c>
      <c r="K7" s="6" cm="1">
        <f t="array" aca="1" ref="K7" ca="1">_xll.Pinboard($O$1,$B$1,$D$1,$F$1,,,_xlfn.CONCAT("dayofweek=",$A7," timeofday=",K$3))</f>
        <v>0</v>
      </c>
      <c r="L7" s="8">
        <f t="shared" ca="1" si="0"/>
        <v>0</v>
      </c>
      <c r="R7" t="s">
        <v>38</v>
      </c>
    </row>
    <row r="8" spans="1:18" x14ac:dyDescent="0.25">
      <c r="A8" t="s">
        <v>6</v>
      </c>
      <c r="B8" s="5" cm="1">
        <f t="array" aca="1" ref="B8" ca="1">_xll.Pinboard($O$1,$B$1,$D$1,$F$1,,,_xlfn.CONCAT("dayofweek=",$A8))</f>
        <v>3</v>
      </c>
      <c r="C8" s="6" cm="1">
        <f t="array" aca="1" ref="C8" ca="1">_xll.Pinboard($O$1,$B$1,$D$1,$F$1,,,_xlfn.CONCAT("dayofweek=",$A8," timeofday=",C$3))</f>
        <v>0</v>
      </c>
      <c r="D8" s="6" cm="1">
        <f t="array" aca="1" ref="D8" ca="1">_xll.Pinboard($O$1,$B$1,$D$1,$F$1,,,_xlfn.CONCAT("dayofweek=",$A8," timeofday=",D$3))</f>
        <v>0</v>
      </c>
      <c r="E8" s="6" cm="1">
        <f t="array" aca="1" ref="E8" ca="1">_xll.Pinboard($O$1,$B$1,$D$1,$F$1,,,_xlfn.CONCAT("dayofweek=",$A8," timeofday=",E$3))</f>
        <v>0</v>
      </c>
      <c r="F8" s="6" cm="1">
        <f t="array" aca="1" ref="F8" ca="1">_xll.Pinboard($O$1,$B$1,$D$1,$F$1,,,_xlfn.CONCAT("dayofweek=",$A8," timeofday=",F$3))</f>
        <v>0</v>
      </c>
      <c r="G8" s="6" cm="1">
        <f t="array" aca="1" ref="G8" ca="1">_xll.Pinboard($O$1,$B$1,$D$1,$F$1,,,_xlfn.CONCAT("dayofweek=",$A8," timeofday=",G$3))</f>
        <v>0</v>
      </c>
      <c r="H8" s="6" cm="1">
        <f t="array" aca="1" ref="H8" ca="1">_xll.Pinboard($O$1,$B$1,$D$1,$F$1,,,_xlfn.CONCAT("dayofweek=",$A8," timeofday=",H$3))</f>
        <v>2</v>
      </c>
      <c r="I8" s="6" cm="1">
        <f t="array" aca="1" ref="I8" ca="1">_xll.Pinboard($O$1,$B$1,$D$1,$F$1,,,_xlfn.CONCAT("dayofweek=",$A8," timeofday=",I$3))</f>
        <v>1</v>
      </c>
      <c r="J8" s="6" cm="1">
        <f t="array" aca="1" ref="J8" ca="1">_xll.Pinboard($O$1,$B$1,$D$1,$F$1,,,_xlfn.CONCAT("dayofweek=",$A8," timeofday=",J$3))</f>
        <v>0</v>
      </c>
      <c r="K8" s="6" cm="1">
        <f t="array" aca="1" ref="K8" ca="1">_xll.Pinboard($O$1,$B$1,$D$1,$F$1,,,_xlfn.CONCAT("dayofweek=",$A8," timeofday=",K$3))</f>
        <v>3</v>
      </c>
      <c r="L8" s="8">
        <f t="shared" ca="1" si="0"/>
        <v>0</v>
      </c>
      <c r="R8" t="s">
        <v>39</v>
      </c>
    </row>
    <row r="9" spans="1:18" x14ac:dyDescent="0.25">
      <c r="A9" t="s">
        <v>7</v>
      </c>
      <c r="B9" s="5" cm="1">
        <f t="array" aca="1" ref="B9" ca="1">_xll.Pinboard($O$1,$B$1,$D$1,$F$1,,,_xlfn.CONCAT("dayofweek=",$A9))</f>
        <v>1</v>
      </c>
      <c r="C9" s="6" cm="1">
        <f t="array" aca="1" ref="C9" ca="1">_xll.Pinboard($O$1,$B$1,$D$1,$F$1,,,_xlfn.CONCAT("dayofweek=",$A9," timeofday=",C$3))</f>
        <v>0</v>
      </c>
      <c r="D9" s="6" cm="1">
        <f t="array" aca="1" ref="D9" ca="1">_xll.Pinboard($O$1,$B$1,$D$1,$F$1,,,_xlfn.CONCAT("dayofweek=",$A9," timeofday=",D$3))</f>
        <v>0</v>
      </c>
      <c r="E9" s="6" cm="1">
        <f t="array" aca="1" ref="E9" ca="1">_xll.Pinboard($O$1,$B$1,$D$1,$F$1,,,_xlfn.CONCAT("dayofweek=",$A9," timeofday=",E$3))</f>
        <v>0</v>
      </c>
      <c r="F9" s="6" cm="1">
        <f t="array" aca="1" ref="F9" ca="1">_xll.Pinboard($O$1,$B$1,$D$1,$F$1,,,_xlfn.CONCAT("dayofweek=",$A9," timeofday=",F$3))</f>
        <v>0</v>
      </c>
      <c r="G9" s="6" cm="1">
        <f t="array" aca="1" ref="G9" ca="1">_xll.Pinboard($O$1,$B$1,$D$1,$F$1,,,_xlfn.CONCAT("dayofweek=",$A9," timeofday=",G$3))</f>
        <v>0</v>
      </c>
      <c r="H9" s="6" cm="1">
        <f t="array" aca="1" ref="H9" ca="1">_xll.Pinboard($O$1,$B$1,$D$1,$F$1,,,_xlfn.CONCAT("dayofweek=",$A9," timeofday=",H$3))</f>
        <v>0</v>
      </c>
      <c r="I9" s="6" cm="1">
        <f t="array" aca="1" ref="I9" ca="1">_xll.Pinboard($O$1,$B$1,$D$1,$F$1,,,_xlfn.CONCAT("dayofweek=",$A9," timeofday=",I$3))</f>
        <v>0</v>
      </c>
      <c r="J9" s="6" cm="1">
        <f t="array" aca="1" ref="J9" ca="1">_xll.Pinboard($O$1,$B$1,$D$1,$F$1,,,_xlfn.CONCAT("dayofweek=",$A9," timeofday=",J$3))</f>
        <v>1</v>
      </c>
      <c r="K9" s="6" cm="1">
        <f t="array" aca="1" ref="K9" ca="1">_xll.Pinboard($O$1,$B$1,$D$1,$F$1,,,_xlfn.CONCAT("dayofweek=",$A9," timeofday=",K$3))</f>
        <v>1</v>
      </c>
      <c r="L9" s="8">
        <f t="shared" ca="1" si="0"/>
        <v>0</v>
      </c>
      <c r="R9" t="s">
        <v>40</v>
      </c>
    </row>
    <row r="10" spans="1:18" x14ac:dyDescent="0.25">
      <c r="A10" t="s">
        <v>8</v>
      </c>
      <c r="B10" s="5" cm="1">
        <f t="array" aca="1" ref="B10" ca="1">_xll.Pinboard($O$1,$B$1,$D$1,$F$1,,,_xlfn.CONCAT("dayofweek=",$A10))</f>
        <v>3</v>
      </c>
      <c r="C10" s="6" cm="1">
        <f t="array" aca="1" ref="C10" ca="1">_xll.Pinboard($O$1,$B$1,$D$1,$F$1,,,_xlfn.CONCAT("dayofweek=",$A10," timeofday=",C$3))</f>
        <v>0</v>
      </c>
      <c r="D10" s="6" cm="1">
        <f t="array" aca="1" ref="D10" ca="1">_xll.Pinboard($O$1,$B$1,$D$1,$F$1,,,_xlfn.CONCAT("dayofweek=",$A10," timeofday=",D$3))</f>
        <v>0</v>
      </c>
      <c r="E10" s="6" cm="1">
        <f t="array" aca="1" ref="E10" ca="1">_xll.Pinboard($O$1,$B$1,$D$1,$F$1,,,_xlfn.CONCAT("dayofweek=",$A10," timeofday=",E$3))</f>
        <v>0</v>
      </c>
      <c r="F10" s="6" cm="1">
        <f t="array" aca="1" ref="F10" ca="1">_xll.Pinboard($O$1,$B$1,$D$1,$F$1,,,_xlfn.CONCAT("dayofweek=",$A10," timeofday=",F$3))</f>
        <v>0</v>
      </c>
      <c r="G10" s="6" cm="1">
        <f t="array" aca="1" ref="G10" ca="1">_xll.Pinboard($O$1,$B$1,$D$1,$F$1,,,_xlfn.CONCAT("dayofweek=",$A10," timeofday=",G$3))</f>
        <v>0</v>
      </c>
      <c r="H10" s="6" cm="1">
        <f t="array" aca="1" ref="H10" ca="1">_xll.Pinboard($O$1,$B$1,$D$1,$F$1,,,_xlfn.CONCAT("dayofweek=",$A10," timeofday=",H$3))</f>
        <v>1</v>
      </c>
      <c r="I10" s="6" cm="1">
        <f t="array" aca="1" ref="I10" ca="1">_xll.Pinboard($O$1,$B$1,$D$1,$F$1,,,_xlfn.CONCAT("dayofweek=",$A10," timeofday=",I$3))</f>
        <v>1</v>
      </c>
      <c r="J10" s="6" cm="1">
        <f t="array" aca="1" ref="J10" ca="1">_xll.Pinboard($O$1,$B$1,$D$1,$F$1,,,_xlfn.CONCAT("dayofweek=",$A10," timeofday=",J$3))</f>
        <v>1</v>
      </c>
      <c r="K10" s="6" cm="1">
        <f t="array" aca="1" ref="K10" ca="1">_xll.Pinboard($O$1,$B$1,$D$1,$F$1,,,_xlfn.CONCAT("dayofweek=",$A10," timeofday=",K$3))</f>
        <v>3</v>
      </c>
      <c r="L10" s="8">
        <f t="shared" ca="1" si="0"/>
        <v>0</v>
      </c>
    </row>
    <row r="11" spans="1:18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8"/>
    </row>
    <row r="12" spans="1:18" x14ac:dyDescent="0.25">
      <c r="B12" s="7">
        <f ca="1">SUM(B4:B11)-B2</f>
        <v>0</v>
      </c>
      <c r="C12">
        <f t="shared" ref="C12:K12" ca="1" si="1">SUM(C4:C11)</f>
        <v>0</v>
      </c>
      <c r="D12">
        <f t="shared" ca="1" si="1"/>
        <v>2</v>
      </c>
      <c r="E12">
        <f t="shared" ca="1" si="1"/>
        <v>2</v>
      </c>
      <c r="F12">
        <f t="shared" ca="1" si="1"/>
        <v>0</v>
      </c>
      <c r="G12">
        <f t="shared" ca="1" si="1"/>
        <v>1</v>
      </c>
      <c r="H12">
        <f t="shared" ca="1" si="1"/>
        <v>4</v>
      </c>
      <c r="I12">
        <f t="shared" ca="1" si="1"/>
        <v>3</v>
      </c>
      <c r="J12">
        <f t="shared" ca="1" si="1"/>
        <v>3</v>
      </c>
      <c r="K12">
        <f t="shared" ca="1" si="1"/>
        <v>15</v>
      </c>
      <c r="L12" s="8">
        <f ca="1">SUM(C12:J12)-$B$2</f>
        <v>0</v>
      </c>
    </row>
    <row r="13" spans="1:18" x14ac:dyDescent="0.25">
      <c r="A13" t="s">
        <v>18</v>
      </c>
      <c r="C13" s="9" cm="1">
        <f t="array" aca="1" ref="C13" ca="1">_xll.Pinboard($O$1,$B$1,$D$1,$F$1,,,_xlfn.CONCAT(" timeofday=",C$3))</f>
        <v>0</v>
      </c>
      <c r="D13" s="9" cm="1">
        <f t="array" aca="1" ref="D13" ca="1">_xll.Pinboard($O$1,$B$1,$D$1,$F$1,,,_xlfn.CONCAT(" timeofday=",D$3))</f>
        <v>2</v>
      </c>
      <c r="E13" s="9" cm="1">
        <f t="array" aca="1" ref="E13" ca="1">_xll.Pinboard($O$1,$B$1,$D$1,$F$1,,,_xlfn.CONCAT(" timeofday=",E$3))</f>
        <v>2</v>
      </c>
      <c r="F13" s="9" cm="1">
        <f t="array" aca="1" ref="F13" ca="1">_xll.Pinboard($O$1,$B$1,$D$1,$F$1,,,_xlfn.CONCAT(" timeofday=",F$3))</f>
        <v>0</v>
      </c>
      <c r="G13" s="9" cm="1">
        <f t="array" aca="1" ref="G13" ca="1">_xll.Pinboard($O$1,$B$1,$D$1,$F$1,,,_xlfn.CONCAT(" timeofday=",G$3))</f>
        <v>1</v>
      </c>
      <c r="H13" s="9" cm="1">
        <f t="array" aca="1" ref="H13" ca="1">_xll.Pinboard($O$1,$B$1,$D$1,$F$1,,,_xlfn.CONCAT(" timeofday=",H$3))</f>
        <v>4</v>
      </c>
      <c r="I13" s="9" cm="1">
        <f t="array" aca="1" ref="I13" ca="1">_xll.Pinboard($O$1,$B$1,$D$1,$F$1,,,_xlfn.CONCAT(" timeofday=",I$3))</f>
        <v>3</v>
      </c>
      <c r="J13" s="9" cm="1">
        <f t="array" aca="1" ref="J13" ca="1">_xll.Pinboard($O$1,$B$1,$D$1,$F$1,,,_xlfn.CONCAT(" timeofday=",J$3))</f>
        <v>3</v>
      </c>
      <c r="K13" s="9" cm="1">
        <f t="array" aca="1" ref="K13" ca="1">_xll.Pinboard($O$1,$B$1,$D$1,$F$1,,,_xlfn.CONCAT(" timeofday=",K$3))</f>
        <v>15</v>
      </c>
      <c r="L13" s="8">
        <f ca="1">SUM(C13:J13)-$B$2</f>
        <v>0</v>
      </c>
    </row>
    <row r="15" spans="1:18" s="11" customFormat="1" ht="18.75" x14ac:dyDescent="0.3">
      <c r="A15" s="11" t="s">
        <v>19</v>
      </c>
    </row>
    <row r="16" spans="1:18" x14ac:dyDescent="0.25">
      <c r="A16" s="2" t="s">
        <v>20</v>
      </c>
      <c r="B16" t="s">
        <v>21</v>
      </c>
    </row>
    <row r="17" spans="1:2" x14ac:dyDescent="0.25">
      <c r="A17" s="10" t="s">
        <v>22</v>
      </c>
      <c r="B17" t="s">
        <v>23</v>
      </c>
    </row>
    <row r="18" spans="1:2" x14ac:dyDescent="0.25">
      <c r="A18" s="9" t="s">
        <v>24</v>
      </c>
      <c r="B18" t="s">
        <v>25</v>
      </c>
    </row>
    <row r="19" spans="1:2" x14ac:dyDescent="0.25">
      <c r="A19" s="6" t="s">
        <v>35</v>
      </c>
      <c r="B19" t="s">
        <v>26</v>
      </c>
    </row>
    <row r="20" spans="1:2" x14ac:dyDescent="0.25">
      <c r="A20" s="8" t="s">
        <v>27</v>
      </c>
      <c r="B20" t="s">
        <v>28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13</xdr:col>
                    <xdr:colOff>0</xdr:colOff>
                    <xdr:row>1</xdr:row>
                    <xdr:rowOff>9525</xdr:rowOff>
                  </from>
                  <to>
                    <xdr:col>16</xdr:col>
                    <xdr:colOff>533400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</dc:creator>
  <cp:lastModifiedBy>Richard B</cp:lastModifiedBy>
  <dcterms:created xsi:type="dcterms:W3CDTF">2023-05-01T04:41:54Z</dcterms:created>
  <dcterms:modified xsi:type="dcterms:W3CDTF">2023-05-01T12:01:42Z</dcterms:modified>
</cp:coreProperties>
</file>